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595" activeTab="2"/>
  </bookViews>
  <sheets>
    <sheet name="528" sheetId="1" r:id="rId1"/>
    <sheet name="20170720" sheetId="2" r:id="rId2"/>
    <sheet name="拟调整" sheetId="3" r:id="rId3"/>
  </sheets>
  <definedNames>
    <definedName name="_xlnm.Print_Area" localSheetId="1">'20170720'!$A$1:$N$36</definedName>
    <definedName name="_xlnm.Print_Area" localSheetId="0">'528'!$A$1:$N$36</definedName>
    <definedName name="_xlnm.Print_Area" localSheetId="2">拟调整!$A$1:$N$36</definedName>
  </definedNames>
  <calcPr calcId="124519"/>
</workbook>
</file>

<file path=xl/calcChain.xml><?xml version="1.0" encoding="utf-8"?>
<calcChain xmlns="http://schemas.openxmlformats.org/spreadsheetml/2006/main">
  <c r="L33" i="3"/>
  <c r="L9" l="1"/>
  <c r="L10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8"/>
  <c r="E36"/>
  <c r="L36"/>
  <c r="Q34"/>
  <c r="Q33"/>
  <c r="Q29"/>
  <c r="Q20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L35" i="2"/>
  <c r="E35"/>
  <c r="Q34"/>
  <c r="Q33"/>
  <c r="L32"/>
  <c r="Q29"/>
  <c r="Q20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Q29" i="1"/>
  <c r="Q34"/>
  <c r="Q33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5"/>
  <c r="E35"/>
  <c r="L32"/>
  <c r="Q20"/>
  <c r="Q32" s="1"/>
  <c r="Q35" s="1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Q32" i="3" l="1"/>
  <c r="Q35" s="1"/>
  <c r="E28" i="2"/>
  <c r="E29" s="1"/>
  <c r="E30" s="1"/>
  <c r="E31" s="1"/>
  <c r="Q32"/>
  <c r="Q35" s="1"/>
</calcChain>
</file>

<file path=xl/sharedStrings.xml><?xml version="1.0" encoding="utf-8"?>
<sst xmlns="http://schemas.openxmlformats.org/spreadsheetml/2006/main" count="299" uniqueCount="81">
  <si>
    <r>
      <t>528</t>
    </r>
    <r>
      <rPr>
        <b/>
        <sz val="18"/>
        <rFont val="宋体"/>
        <family val="3"/>
        <charset val="134"/>
      </rPr>
      <t>路站级站距表</t>
    </r>
    <phoneticPr fontId="5" type="noConversion"/>
  </si>
  <si>
    <r>
      <rPr>
        <sz val="10"/>
        <rFont val="宋体"/>
        <family val="3"/>
        <charset val="134"/>
      </rPr>
      <t>下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行</t>
    </r>
    <phoneticPr fontId="5" type="noConversion"/>
  </si>
  <si>
    <r>
      <rPr>
        <sz val="10"/>
        <rFont val="宋体"/>
        <family val="3"/>
        <charset val="134"/>
      </rPr>
      <t>上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行</t>
    </r>
    <phoneticPr fontId="5" type="noConversion"/>
  </si>
  <si>
    <t>№</t>
  </si>
  <si>
    <r>
      <rPr>
        <sz val="10"/>
        <rFont val="宋体"/>
        <family val="3"/>
        <charset val="134"/>
      </rPr>
      <t>路名</t>
    </r>
    <phoneticPr fontId="5" type="noConversion"/>
  </si>
  <si>
    <r>
      <rPr>
        <sz val="10"/>
        <rFont val="宋体"/>
        <family val="3"/>
        <charset val="134"/>
      </rPr>
      <t>站名</t>
    </r>
    <phoneticPr fontId="5" type="noConversion"/>
  </si>
  <si>
    <r>
      <rPr>
        <sz val="10"/>
        <rFont val="宋体"/>
        <family val="3"/>
        <charset val="134"/>
      </rPr>
      <t>站距</t>
    </r>
    <phoneticPr fontId="5" type="noConversion"/>
  </si>
  <si>
    <r>
      <rPr>
        <sz val="10"/>
        <rFont val="宋体"/>
        <family val="3"/>
        <charset val="134"/>
      </rPr>
      <t>线长</t>
    </r>
    <phoneticPr fontId="5" type="noConversion"/>
  </si>
  <si>
    <r>
      <rPr>
        <sz val="10"/>
        <rFont val="宋体"/>
        <family val="3"/>
        <charset val="134"/>
      </rPr>
      <t>首末班时间</t>
    </r>
    <phoneticPr fontId="5" type="noConversion"/>
  </si>
  <si>
    <r>
      <rPr>
        <sz val="10"/>
        <rFont val="宋体"/>
        <family val="3"/>
        <charset val="134"/>
      </rPr>
      <t>首班</t>
    </r>
    <phoneticPr fontId="5" type="noConversion"/>
  </si>
  <si>
    <r>
      <rPr>
        <sz val="10"/>
        <rFont val="宋体"/>
        <family val="3"/>
        <charset val="134"/>
      </rPr>
      <t>末班</t>
    </r>
    <phoneticPr fontId="5" type="noConversion"/>
  </si>
  <si>
    <t>辽河路</t>
    <phoneticPr fontId="5" type="noConversion"/>
  </si>
  <si>
    <r>
      <rPr>
        <sz val="10"/>
        <rFont val="宋体"/>
        <family val="3"/>
        <charset val="134"/>
      </rPr>
      <t>乐山路</t>
    </r>
    <phoneticPr fontId="5" type="noConversion"/>
  </si>
  <si>
    <r>
      <rPr>
        <sz val="10"/>
        <rFont val="宋体"/>
        <family val="3"/>
        <charset val="134"/>
      </rPr>
      <t>乐山路科勒路</t>
    </r>
    <phoneticPr fontId="5" type="noConversion"/>
  </si>
  <si>
    <t>龙锦路</t>
    <phoneticPr fontId="4" type="noConversion"/>
  </si>
  <si>
    <r>
      <rPr>
        <sz val="10"/>
        <rFont val="宋体"/>
        <family val="3"/>
        <charset val="134"/>
      </rPr>
      <t>绿洲家园</t>
    </r>
    <phoneticPr fontId="5" type="noConversion"/>
  </si>
  <si>
    <r>
      <rPr>
        <sz val="10"/>
        <rFont val="宋体"/>
        <family val="3"/>
        <charset val="134"/>
      </rPr>
      <t>乐山路黄河路</t>
    </r>
    <phoneticPr fontId="5" type="noConversion"/>
  </si>
  <si>
    <t>巫山路</t>
    <phoneticPr fontId="4" type="noConversion"/>
  </si>
  <si>
    <t>芳草桥</t>
    <phoneticPr fontId="4" type="noConversion"/>
  </si>
  <si>
    <t>巫山路太湖路</t>
    <phoneticPr fontId="4" type="noConversion"/>
  </si>
  <si>
    <t>常工院新北校区</t>
    <phoneticPr fontId="4" type="noConversion"/>
  </si>
  <si>
    <r>
      <rPr>
        <sz val="10"/>
        <rFont val="宋体"/>
        <family val="3"/>
        <charset val="134"/>
      </rPr>
      <t>乐山路镜湖路</t>
    </r>
    <phoneticPr fontId="5" type="noConversion"/>
  </si>
  <si>
    <r>
      <rPr>
        <sz val="10"/>
        <rFont val="宋体"/>
        <family val="3"/>
        <charset val="134"/>
      </rPr>
      <t>河海路</t>
    </r>
    <phoneticPr fontId="5" type="noConversion"/>
  </si>
  <si>
    <t>河海路巫山路</t>
    <phoneticPr fontId="4" type="noConversion"/>
  </si>
  <si>
    <r>
      <rPr>
        <sz val="10"/>
        <rFont val="宋体"/>
        <family val="3"/>
        <charset val="134"/>
      </rPr>
      <t>乐山路汉江路</t>
    </r>
    <phoneticPr fontId="5" type="noConversion"/>
  </si>
  <si>
    <t>河海路晋陵路</t>
    <phoneticPr fontId="4" type="noConversion"/>
  </si>
  <si>
    <t>兰翔新村</t>
    <phoneticPr fontId="4" type="noConversion"/>
  </si>
  <si>
    <r>
      <rPr>
        <sz val="10"/>
        <rFont val="宋体"/>
        <family val="3"/>
        <charset val="134"/>
      </rPr>
      <t>河海路惠山路</t>
    </r>
    <phoneticPr fontId="5" type="noConversion"/>
  </si>
  <si>
    <r>
      <rPr>
        <sz val="10"/>
        <rFont val="宋体"/>
        <family val="3"/>
        <charset val="134"/>
      </rPr>
      <t>河海路长江路</t>
    </r>
    <phoneticPr fontId="5" type="noConversion"/>
  </si>
  <si>
    <r>
      <rPr>
        <sz val="10"/>
        <rFont val="宋体"/>
        <family val="3"/>
        <charset val="134"/>
      </rPr>
      <t>河海路衡山路</t>
    </r>
    <phoneticPr fontId="5" type="noConversion"/>
  </si>
  <si>
    <r>
      <rPr>
        <sz val="10"/>
        <rFont val="宋体"/>
        <family val="3"/>
        <charset val="134"/>
      </rPr>
      <t>河海路华山路</t>
    </r>
    <phoneticPr fontId="5" type="noConversion"/>
  </si>
  <si>
    <r>
      <rPr>
        <sz val="10"/>
        <rFont val="宋体"/>
        <family val="3"/>
        <charset val="134"/>
      </rPr>
      <t>河海路泰山路</t>
    </r>
    <phoneticPr fontId="5" type="noConversion"/>
  </si>
  <si>
    <r>
      <rPr>
        <sz val="10"/>
        <rFont val="宋体"/>
        <family val="3"/>
        <charset val="134"/>
      </rPr>
      <t>河海路秦岭路</t>
    </r>
    <phoneticPr fontId="5" type="noConversion"/>
  </si>
  <si>
    <t>河海路巫山路</t>
    <phoneticPr fontId="5" type="noConversion"/>
  </si>
  <si>
    <t>乐山路镜湖路</t>
    <phoneticPr fontId="5" type="noConversion"/>
  </si>
  <si>
    <r>
      <rPr>
        <sz val="10"/>
        <rFont val="宋体"/>
        <family val="3"/>
        <charset val="134"/>
      </rPr>
      <t>巫山路</t>
    </r>
    <phoneticPr fontId="4" type="noConversion"/>
  </si>
  <si>
    <r>
      <rPr>
        <sz val="10"/>
        <rFont val="宋体"/>
        <family val="3"/>
        <charset val="134"/>
      </rPr>
      <t>龙锦路</t>
    </r>
    <phoneticPr fontId="5" type="noConversion"/>
  </si>
  <si>
    <r>
      <rPr>
        <sz val="10"/>
        <rFont val="宋体"/>
        <family val="3"/>
        <charset val="134"/>
      </rPr>
      <t>平均线长</t>
    </r>
    <phoneticPr fontId="5" type="noConversion"/>
  </si>
  <si>
    <t>km</t>
    <phoneticPr fontId="5" type="noConversion"/>
  </si>
  <si>
    <t>平均站距</t>
    <phoneticPr fontId="5" type="noConversion"/>
  </si>
  <si>
    <t>m</t>
    <phoneticPr fontId="5" type="noConversion"/>
  </si>
  <si>
    <r>
      <rPr>
        <sz val="10"/>
        <rFont val="宋体"/>
        <family val="3"/>
        <charset val="134"/>
      </rPr>
      <t>单向准点</t>
    </r>
    <phoneticPr fontId="5" type="noConversion"/>
  </si>
  <si>
    <t>停站时间</t>
    <phoneticPr fontId="5" type="noConversion"/>
  </si>
  <si>
    <r>
      <rPr>
        <sz val="10"/>
        <rFont val="宋体"/>
        <family val="3"/>
        <charset val="134"/>
      </rPr>
      <t>配备车型</t>
    </r>
    <phoneticPr fontId="5" type="noConversion"/>
  </si>
  <si>
    <t>票制票价</t>
    <phoneticPr fontId="5" type="noConversion"/>
  </si>
  <si>
    <r>
      <t>1</t>
    </r>
    <r>
      <rPr>
        <sz val="10"/>
        <rFont val="宋体"/>
        <family val="3"/>
        <charset val="134"/>
      </rPr>
      <t>元一票制</t>
    </r>
    <phoneticPr fontId="5" type="noConversion"/>
  </si>
  <si>
    <r>
      <rPr>
        <sz val="10"/>
        <rFont val="宋体"/>
        <family val="3"/>
        <charset val="134"/>
      </rPr>
      <t>运送车速</t>
    </r>
    <phoneticPr fontId="5" type="noConversion"/>
  </si>
  <si>
    <t>运营车速</t>
    <phoneticPr fontId="5" type="noConversion"/>
  </si>
  <si>
    <t>线路类别</t>
    <phoneticPr fontId="5" type="noConversion"/>
  </si>
  <si>
    <t>永宁路公交枢纽</t>
    <phoneticPr fontId="5" type="noConversion"/>
  </si>
  <si>
    <t>龙锦路永宁路</t>
    <phoneticPr fontId="5" type="noConversion"/>
  </si>
  <si>
    <t>辽河路新龙二路</t>
    <phoneticPr fontId="4" type="noConversion"/>
  </si>
  <si>
    <t>船舫村</t>
    <phoneticPr fontId="4" type="noConversion"/>
  </si>
  <si>
    <t>嫩江路龙江路</t>
    <phoneticPr fontId="4" type="noConversion"/>
  </si>
  <si>
    <t>常工院东门</t>
    <phoneticPr fontId="4" type="noConversion"/>
  </si>
  <si>
    <t>龙江路</t>
    <phoneticPr fontId="4" type="noConversion"/>
  </si>
  <si>
    <t>嫩江路</t>
    <phoneticPr fontId="4" type="noConversion"/>
  </si>
  <si>
    <t>新龙二路</t>
    <phoneticPr fontId="4" type="noConversion"/>
  </si>
  <si>
    <t>常工院东门</t>
    <phoneticPr fontId="5" type="noConversion"/>
  </si>
  <si>
    <t>新龙二路</t>
    <phoneticPr fontId="5" type="noConversion"/>
  </si>
  <si>
    <t>龙锦路北塘河路</t>
    <phoneticPr fontId="5" type="noConversion"/>
  </si>
  <si>
    <t>永宁路</t>
    <phoneticPr fontId="4" type="noConversion"/>
  </si>
  <si>
    <t>乐山路龙须路</t>
    <phoneticPr fontId="4" type="noConversion"/>
  </si>
  <si>
    <t>辽河路</t>
    <phoneticPr fontId="4" type="noConversion"/>
  </si>
  <si>
    <t>天山路河海路</t>
    <phoneticPr fontId="5" type="noConversion"/>
  </si>
  <si>
    <t>天山路汾水路</t>
    <phoneticPr fontId="5" type="noConversion"/>
  </si>
  <si>
    <t>天山路</t>
    <phoneticPr fontId="5" type="noConversion"/>
  </si>
  <si>
    <t>汉江路、乐山路</t>
    <phoneticPr fontId="4" type="noConversion"/>
  </si>
  <si>
    <t>汉江路、天山路</t>
    <phoneticPr fontId="5" type="noConversion"/>
  </si>
  <si>
    <t>河海路</t>
    <phoneticPr fontId="4" type="noConversion"/>
  </si>
  <si>
    <t>龙须路乐山路</t>
    <phoneticPr fontId="4" type="noConversion"/>
  </si>
  <si>
    <t>新龙二路辽河路</t>
    <phoneticPr fontId="4" type="noConversion"/>
  </si>
  <si>
    <t>龙须路、新龙二路</t>
    <phoneticPr fontId="4" type="noConversion"/>
  </si>
  <si>
    <t>新龙二路、龙须路</t>
    <phoneticPr fontId="5" type="noConversion"/>
  </si>
  <si>
    <t>乐山路辽河路</t>
    <phoneticPr fontId="4" type="noConversion"/>
  </si>
  <si>
    <t>新桥大街乐山路</t>
    <phoneticPr fontId="4" type="noConversion"/>
  </si>
  <si>
    <t>新桥大街、新龙二路</t>
    <phoneticPr fontId="4" type="noConversion"/>
  </si>
  <si>
    <t>新龙二路</t>
    <phoneticPr fontId="5" type="noConversion"/>
  </si>
  <si>
    <t>乐山路新桥大街</t>
    <phoneticPr fontId="4" type="noConversion"/>
  </si>
  <si>
    <t>乐山路辽河路</t>
    <phoneticPr fontId="4" type="noConversion"/>
  </si>
  <si>
    <t>新桥大街、乐山路</t>
    <phoneticPr fontId="5" type="noConversion"/>
  </si>
</sst>
</file>

<file path=xl/styles.xml><?xml version="1.0" encoding="utf-8"?>
<styleSheet xmlns="http://schemas.openxmlformats.org/spreadsheetml/2006/main">
  <numFmts count="8">
    <numFmt numFmtId="44" formatCode="_ &quot;¥&quot;* #,##0.00_ ;_ &quot;¥&quot;* \-#,##0.00_ ;_ &quot;¥&quot;* &quot;-&quot;??_ ;_ @_ "/>
    <numFmt numFmtId="176" formatCode="0.0_);[Red]\(0.0\)"/>
    <numFmt numFmtId="177" formatCode="h:mm;@"/>
    <numFmt numFmtId="178" formatCode="0.0_ "/>
    <numFmt numFmtId="179" formatCode="0_ "/>
    <numFmt numFmtId="180" formatCode="0_);[Red]\(0\)"/>
    <numFmt numFmtId="181" formatCode="0.00_);[Red]\(0.00\)"/>
    <numFmt numFmtId="182" formatCode="0.00_ "/>
  </numFmts>
  <fonts count="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44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1" fillId="0" borderId="0" xfId="1"/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176" fontId="6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left" vertical="center"/>
    </xf>
    <xf numFmtId="178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176" fontId="6" fillId="0" borderId="3" xfId="2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/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179" fontId="6" fillId="0" borderId="0" xfId="1" applyNumberFormat="1" applyFont="1" applyFill="1" applyAlignment="1">
      <alignment horizontal="center" vertical="center"/>
    </xf>
    <xf numFmtId="180" fontId="6" fillId="0" borderId="0" xfId="1" applyNumberFormat="1" applyFont="1" applyFill="1" applyAlignment="1">
      <alignment horizontal="center" vertical="center"/>
    </xf>
    <xf numFmtId="180" fontId="6" fillId="0" borderId="0" xfId="1" applyNumberFormat="1" applyFont="1" applyFill="1" applyAlignment="1">
      <alignment vertical="center"/>
    </xf>
    <xf numFmtId="179" fontId="6" fillId="0" borderId="0" xfId="1" applyNumberFormat="1" applyFont="1" applyFill="1" applyAlignment="1">
      <alignment horizont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1" applyNumberFormat="1" applyFont="1" applyFill="1" applyAlignment="1">
      <alignment vertical="center"/>
    </xf>
    <xf numFmtId="181" fontId="6" fillId="0" borderId="0" xfId="1" applyNumberFormat="1" applyFont="1" applyFill="1" applyAlignment="1">
      <alignment horizontal="center" vertical="center"/>
    </xf>
    <xf numFmtId="181" fontId="6" fillId="0" borderId="0" xfId="1" applyNumberFormat="1" applyFont="1" applyFill="1" applyAlignment="1">
      <alignment vertical="center"/>
    </xf>
    <xf numFmtId="182" fontId="6" fillId="0" borderId="0" xfId="1" applyNumberFormat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center" vertical="center"/>
    </xf>
    <xf numFmtId="182" fontId="1" fillId="0" borderId="0" xfId="1" applyNumberFormat="1" applyFill="1"/>
    <xf numFmtId="0" fontId="6" fillId="3" borderId="3" xfId="1" applyFont="1" applyFill="1" applyBorder="1" applyAlignment="1">
      <alignment horizontal="justify" vertical="center" wrapText="1"/>
    </xf>
    <xf numFmtId="176" fontId="6" fillId="3" borderId="3" xfId="2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20" fontId="6" fillId="3" borderId="3" xfId="1" applyNumberFormat="1" applyFont="1" applyFill="1" applyBorder="1" applyAlignment="1">
      <alignment horizontal="center" vertical="center" wrapText="1"/>
    </xf>
    <xf numFmtId="1" fontId="7" fillId="3" borderId="3" xfId="2" applyNumberFormat="1" applyFont="1" applyFill="1" applyBorder="1" applyAlignment="1">
      <alignment horizontal="left" vertical="center"/>
    </xf>
    <xf numFmtId="1" fontId="6" fillId="3" borderId="3" xfId="2" applyNumberFormat="1" applyFont="1" applyFill="1" applyBorder="1" applyAlignment="1">
      <alignment horizontal="left" vertical="center"/>
    </xf>
    <xf numFmtId="177" fontId="6" fillId="3" borderId="3" xfId="1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/>
    </xf>
    <xf numFmtId="176" fontId="6" fillId="4" borderId="3" xfId="1" applyNumberFormat="1" applyFont="1" applyFill="1" applyBorder="1" applyAlignment="1">
      <alignment horizontal="center" vertical="center"/>
    </xf>
    <xf numFmtId="20" fontId="6" fillId="4" borderId="3" xfId="1" applyNumberFormat="1" applyFont="1" applyFill="1" applyBorder="1" applyAlignment="1">
      <alignment horizontal="center" vertical="center"/>
    </xf>
    <xf numFmtId="178" fontId="6" fillId="4" borderId="3" xfId="1" applyNumberFormat="1" applyFont="1" applyFill="1" applyBorder="1" applyAlignment="1">
      <alignment horizontal="center" vertical="center"/>
    </xf>
    <xf numFmtId="20" fontId="6" fillId="4" borderId="3" xfId="1" applyNumberFormat="1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left" vertical="center"/>
    </xf>
    <xf numFmtId="0" fontId="7" fillId="4" borderId="3" xfId="2" applyFont="1" applyFill="1" applyBorder="1" applyAlignment="1">
      <alignment horizontal="left" vertical="center"/>
    </xf>
    <xf numFmtId="176" fontId="6" fillId="4" borderId="3" xfId="2" applyNumberFormat="1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left" vertical="center" wrapText="1"/>
    </xf>
    <xf numFmtId="0" fontId="6" fillId="4" borderId="3" xfId="2" applyFont="1" applyFill="1" applyBorder="1" applyAlignment="1">
      <alignment horizontal="left" vertical="center" wrapText="1"/>
    </xf>
    <xf numFmtId="1" fontId="7" fillId="4" borderId="3" xfId="2" applyNumberFormat="1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justify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20" fontId="6" fillId="0" borderId="3" xfId="1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20" fontId="6" fillId="0" borderId="3" xfId="1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1" fontId="6" fillId="0" borderId="3" xfId="2" applyNumberFormat="1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justify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31" fontId="6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_Sheet3" xfId="2"/>
    <cellStyle name="货币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>
      <selection sqref="A1:N36"/>
    </sheetView>
  </sheetViews>
  <sheetFormatPr defaultRowHeight="14.25"/>
  <cols>
    <col min="1" max="1" width="3.125" style="1" bestFit="1" customWidth="1"/>
    <col min="2" max="2" width="4.375" style="1" customWidth="1"/>
    <col min="3" max="3" width="15.625" style="1" customWidth="1"/>
    <col min="4" max="4" width="4.75" style="1" bestFit="1" customWidth="1"/>
    <col min="5" max="5" width="5.875" style="1" bestFit="1" customWidth="1"/>
    <col min="6" max="7" width="4.875" style="1" bestFit="1" customWidth="1"/>
    <col min="8" max="8" width="3.125" style="1" bestFit="1" customWidth="1"/>
    <col min="9" max="9" width="4.125" style="1" customWidth="1"/>
    <col min="10" max="10" width="15.625" style="1" customWidth="1"/>
    <col min="11" max="11" width="4.125" style="1" customWidth="1"/>
    <col min="12" max="12" width="5.375" style="1" bestFit="1" customWidth="1"/>
    <col min="13" max="14" width="5.25" style="1" bestFit="1" customWidth="1"/>
    <col min="15" max="16" width="9" style="1"/>
    <col min="17" max="17" width="9.5" style="1" bestFit="1" customWidth="1"/>
    <col min="18" max="256" width="9" style="1"/>
    <col min="257" max="257" width="3.125" style="1" bestFit="1" customWidth="1"/>
    <col min="258" max="258" width="4.375" style="1" customWidth="1"/>
    <col min="259" max="259" width="15.625" style="1" customWidth="1"/>
    <col min="260" max="260" width="4.75" style="1" bestFit="1" customWidth="1"/>
    <col min="261" max="261" width="5.875" style="1" bestFit="1" customWidth="1"/>
    <col min="262" max="263" width="4.875" style="1" bestFit="1" customWidth="1"/>
    <col min="264" max="264" width="3.125" style="1" bestFit="1" customWidth="1"/>
    <col min="265" max="265" width="4.125" style="1" customWidth="1"/>
    <col min="266" max="266" width="15.625" style="1" customWidth="1"/>
    <col min="267" max="267" width="4.125" style="1" customWidth="1"/>
    <col min="268" max="268" width="5.375" style="1" bestFit="1" customWidth="1"/>
    <col min="269" max="270" width="5.25" style="1" bestFit="1" customWidth="1"/>
    <col min="271" max="512" width="9" style="1"/>
    <col min="513" max="513" width="3.125" style="1" bestFit="1" customWidth="1"/>
    <col min="514" max="514" width="4.375" style="1" customWidth="1"/>
    <col min="515" max="515" width="15.625" style="1" customWidth="1"/>
    <col min="516" max="516" width="4.75" style="1" bestFit="1" customWidth="1"/>
    <col min="517" max="517" width="5.875" style="1" bestFit="1" customWidth="1"/>
    <col min="518" max="519" width="4.875" style="1" bestFit="1" customWidth="1"/>
    <col min="520" max="520" width="3.125" style="1" bestFit="1" customWidth="1"/>
    <col min="521" max="521" width="4.125" style="1" customWidth="1"/>
    <col min="522" max="522" width="15.625" style="1" customWidth="1"/>
    <col min="523" max="523" width="4.125" style="1" customWidth="1"/>
    <col min="524" max="524" width="5.375" style="1" bestFit="1" customWidth="1"/>
    <col min="525" max="526" width="5.25" style="1" bestFit="1" customWidth="1"/>
    <col min="527" max="768" width="9" style="1"/>
    <col min="769" max="769" width="3.125" style="1" bestFit="1" customWidth="1"/>
    <col min="770" max="770" width="4.375" style="1" customWidth="1"/>
    <col min="771" max="771" width="15.625" style="1" customWidth="1"/>
    <col min="772" max="772" width="4.75" style="1" bestFit="1" customWidth="1"/>
    <col min="773" max="773" width="5.875" style="1" bestFit="1" customWidth="1"/>
    <col min="774" max="775" width="4.875" style="1" bestFit="1" customWidth="1"/>
    <col min="776" max="776" width="3.125" style="1" bestFit="1" customWidth="1"/>
    <col min="777" max="777" width="4.125" style="1" customWidth="1"/>
    <col min="778" max="778" width="15.625" style="1" customWidth="1"/>
    <col min="779" max="779" width="4.125" style="1" customWidth="1"/>
    <col min="780" max="780" width="5.375" style="1" bestFit="1" customWidth="1"/>
    <col min="781" max="782" width="5.25" style="1" bestFit="1" customWidth="1"/>
    <col min="783" max="1024" width="9" style="1"/>
    <col min="1025" max="1025" width="3.125" style="1" bestFit="1" customWidth="1"/>
    <col min="1026" max="1026" width="4.375" style="1" customWidth="1"/>
    <col min="1027" max="1027" width="15.625" style="1" customWidth="1"/>
    <col min="1028" max="1028" width="4.75" style="1" bestFit="1" customWidth="1"/>
    <col min="1029" max="1029" width="5.875" style="1" bestFit="1" customWidth="1"/>
    <col min="1030" max="1031" width="4.875" style="1" bestFit="1" customWidth="1"/>
    <col min="1032" max="1032" width="3.125" style="1" bestFit="1" customWidth="1"/>
    <col min="1033" max="1033" width="4.125" style="1" customWidth="1"/>
    <col min="1034" max="1034" width="15.625" style="1" customWidth="1"/>
    <col min="1035" max="1035" width="4.125" style="1" customWidth="1"/>
    <col min="1036" max="1036" width="5.375" style="1" bestFit="1" customWidth="1"/>
    <col min="1037" max="1038" width="5.25" style="1" bestFit="1" customWidth="1"/>
    <col min="1039" max="1280" width="9" style="1"/>
    <col min="1281" max="1281" width="3.125" style="1" bestFit="1" customWidth="1"/>
    <col min="1282" max="1282" width="4.375" style="1" customWidth="1"/>
    <col min="1283" max="1283" width="15.625" style="1" customWidth="1"/>
    <col min="1284" max="1284" width="4.75" style="1" bestFit="1" customWidth="1"/>
    <col min="1285" max="1285" width="5.875" style="1" bestFit="1" customWidth="1"/>
    <col min="1286" max="1287" width="4.875" style="1" bestFit="1" customWidth="1"/>
    <col min="1288" max="1288" width="3.125" style="1" bestFit="1" customWidth="1"/>
    <col min="1289" max="1289" width="4.125" style="1" customWidth="1"/>
    <col min="1290" max="1290" width="15.625" style="1" customWidth="1"/>
    <col min="1291" max="1291" width="4.125" style="1" customWidth="1"/>
    <col min="1292" max="1292" width="5.375" style="1" bestFit="1" customWidth="1"/>
    <col min="1293" max="1294" width="5.25" style="1" bestFit="1" customWidth="1"/>
    <col min="1295" max="1536" width="9" style="1"/>
    <col min="1537" max="1537" width="3.125" style="1" bestFit="1" customWidth="1"/>
    <col min="1538" max="1538" width="4.375" style="1" customWidth="1"/>
    <col min="1539" max="1539" width="15.625" style="1" customWidth="1"/>
    <col min="1540" max="1540" width="4.75" style="1" bestFit="1" customWidth="1"/>
    <col min="1541" max="1541" width="5.875" style="1" bestFit="1" customWidth="1"/>
    <col min="1542" max="1543" width="4.875" style="1" bestFit="1" customWidth="1"/>
    <col min="1544" max="1544" width="3.125" style="1" bestFit="1" customWidth="1"/>
    <col min="1545" max="1545" width="4.125" style="1" customWidth="1"/>
    <col min="1546" max="1546" width="15.625" style="1" customWidth="1"/>
    <col min="1547" max="1547" width="4.125" style="1" customWidth="1"/>
    <col min="1548" max="1548" width="5.375" style="1" bestFit="1" customWidth="1"/>
    <col min="1549" max="1550" width="5.25" style="1" bestFit="1" customWidth="1"/>
    <col min="1551" max="1792" width="9" style="1"/>
    <col min="1793" max="1793" width="3.125" style="1" bestFit="1" customWidth="1"/>
    <col min="1794" max="1794" width="4.375" style="1" customWidth="1"/>
    <col min="1795" max="1795" width="15.625" style="1" customWidth="1"/>
    <col min="1796" max="1796" width="4.75" style="1" bestFit="1" customWidth="1"/>
    <col min="1797" max="1797" width="5.875" style="1" bestFit="1" customWidth="1"/>
    <col min="1798" max="1799" width="4.875" style="1" bestFit="1" customWidth="1"/>
    <col min="1800" max="1800" width="3.125" style="1" bestFit="1" customWidth="1"/>
    <col min="1801" max="1801" width="4.125" style="1" customWidth="1"/>
    <col min="1802" max="1802" width="15.625" style="1" customWidth="1"/>
    <col min="1803" max="1803" width="4.125" style="1" customWidth="1"/>
    <col min="1804" max="1804" width="5.375" style="1" bestFit="1" customWidth="1"/>
    <col min="1805" max="1806" width="5.25" style="1" bestFit="1" customWidth="1"/>
    <col min="1807" max="2048" width="9" style="1"/>
    <col min="2049" max="2049" width="3.125" style="1" bestFit="1" customWidth="1"/>
    <col min="2050" max="2050" width="4.375" style="1" customWidth="1"/>
    <col min="2051" max="2051" width="15.625" style="1" customWidth="1"/>
    <col min="2052" max="2052" width="4.75" style="1" bestFit="1" customWidth="1"/>
    <col min="2053" max="2053" width="5.875" style="1" bestFit="1" customWidth="1"/>
    <col min="2054" max="2055" width="4.875" style="1" bestFit="1" customWidth="1"/>
    <col min="2056" max="2056" width="3.125" style="1" bestFit="1" customWidth="1"/>
    <col min="2057" max="2057" width="4.125" style="1" customWidth="1"/>
    <col min="2058" max="2058" width="15.625" style="1" customWidth="1"/>
    <col min="2059" max="2059" width="4.125" style="1" customWidth="1"/>
    <col min="2060" max="2060" width="5.375" style="1" bestFit="1" customWidth="1"/>
    <col min="2061" max="2062" width="5.25" style="1" bestFit="1" customWidth="1"/>
    <col min="2063" max="2304" width="9" style="1"/>
    <col min="2305" max="2305" width="3.125" style="1" bestFit="1" customWidth="1"/>
    <col min="2306" max="2306" width="4.375" style="1" customWidth="1"/>
    <col min="2307" max="2307" width="15.625" style="1" customWidth="1"/>
    <col min="2308" max="2308" width="4.75" style="1" bestFit="1" customWidth="1"/>
    <col min="2309" max="2309" width="5.875" style="1" bestFit="1" customWidth="1"/>
    <col min="2310" max="2311" width="4.875" style="1" bestFit="1" customWidth="1"/>
    <col min="2312" max="2312" width="3.125" style="1" bestFit="1" customWidth="1"/>
    <col min="2313" max="2313" width="4.125" style="1" customWidth="1"/>
    <col min="2314" max="2314" width="15.625" style="1" customWidth="1"/>
    <col min="2315" max="2315" width="4.125" style="1" customWidth="1"/>
    <col min="2316" max="2316" width="5.375" style="1" bestFit="1" customWidth="1"/>
    <col min="2317" max="2318" width="5.25" style="1" bestFit="1" customWidth="1"/>
    <col min="2319" max="2560" width="9" style="1"/>
    <col min="2561" max="2561" width="3.125" style="1" bestFit="1" customWidth="1"/>
    <col min="2562" max="2562" width="4.375" style="1" customWidth="1"/>
    <col min="2563" max="2563" width="15.625" style="1" customWidth="1"/>
    <col min="2564" max="2564" width="4.75" style="1" bestFit="1" customWidth="1"/>
    <col min="2565" max="2565" width="5.875" style="1" bestFit="1" customWidth="1"/>
    <col min="2566" max="2567" width="4.875" style="1" bestFit="1" customWidth="1"/>
    <col min="2568" max="2568" width="3.125" style="1" bestFit="1" customWidth="1"/>
    <col min="2569" max="2569" width="4.125" style="1" customWidth="1"/>
    <col min="2570" max="2570" width="15.625" style="1" customWidth="1"/>
    <col min="2571" max="2571" width="4.125" style="1" customWidth="1"/>
    <col min="2572" max="2572" width="5.375" style="1" bestFit="1" customWidth="1"/>
    <col min="2573" max="2574" width="5.25" style="1" bestFit="1" customWidth="1"/>
    <col min="2575" max="2816" width="9" style="1"/>
    <col min="2817" max="2817" width="3.125" style="1" bestFit="1" customWidth="1"/>
    <col min="2818" max="2818" width="4.375" style="1" customWidth="1"/>
    <col min="2819" max="2819" width="15.625" style="1" customWidth="1"/>
    <col min="2820" max="2820" width="4.75" style="1" bestFit="1" customWidth="1"/>
    <col min="2821" max="2821" width="5.875" style="1" bestFit="1" customWidth="1"/>
    <col min="2822" max="2823" width="4.875" style="1" bestFit="1" customWidth="1"/>
    <col min="2824" max="2824" width="3.125" style="1" bestFit="1" customWidth="1"/>
    <col min="2825" max="2825" width="4.125" style="1" customWidth="1"/>
    <col min="2826" max="2826" width="15.625" style="1" customWidth="1"/>
    <col min="2827" max="2827" width="4.125" style="1" customWidth="1"/>
    <col min="2828" max="2828" width="5.375" style="1" bestFit="1" customWidth="1"/>
    <col min="2829" max="2830" width="5.25" style="1" bestFit="1" customWidth="1"/>
    <col min="2831" max="3072" width="9" style="1"/>
    <col min="3073" max="3073" width="3.125" style="1" bestFit="1" customWidth="1"/>
    <col min="3074" max="3074" width="4.375" style="1" customWidth="1"/>
    <col min="3075" max="3075" width="15.625" style="1" customWidth="1"/>
    <col min="3076" max="3076" width="4.75" style="1" bestFit="1" customWidth="1"/>
    <col min="3077" max="3077" width="5.875" style="1" bestFit="1" customWidth="1"/>
    <col min="3078" max="3079" width="4.875" style="1" bestFit="1" customWidth="1"/>
    <col min="3080" max="3080" width="3.125" style="1" bestFit="1" customWidth="1"/>
    <col min="3081" max="3081" width="4.125" style="1" customWidth="1"/>
    <col min="3082" max="3082" width="15.625" style="1" customWidth="1"/>
    <col min="3083" max="3083" width="4.125" style="1" customWidth="1"/>
    <col min="3084" max="3084" width="5.375" style="1" bestFit="1" customWidth="1"/>
    <col min="3085" max="3086" width="5.25" style="1" bestFit="1" customWidth="1"/>
    <col min="3087" max="3328" width="9" style="1"/>
    <col min="3329" max="3329" width="3.125" style="1" bestFit="1" customWidth="1"/>
    <col min="3330" max="3330" width="4.375" style="1" customWidth="1"/>
    <col min="3331" max="3331" width="15.625" style="1" customWidth="1"/>
    <col min="3332" max="3332" width="4.75" style="1" bestFit="1" customWidth="1"/>
    <col min="3333" max="3333" width="5.875" style="1" bestFit="1" customWidth="1"/>
    <col min="3334" max="3335" width="4.875" style="1" bestFit="1" customWidth="1"/>
    <col min="3336" max="3336" width="3.125" style="1" bestFit="1" customWidth="1"/>
    <col min="3337" max="3337" width="4.125" style="1" customWidth="1"/>
    <col min="3338" max="3338" width="15.625" style="1" customWidth="1"/>
    <col min="3339" max="3339" width="4.125" style="1" customWidth="1"/>
    <col min="3340" max="3340" width="5.375" style="1" bestFit="1" customWidth="1"/>
    <col min="3341" max="3342" width="5.25" style="1" bestFit="1" customWidth="1"/>
    <col min="3343" max="3584" width="9" style="1"/>
    <col min="3585" max="3585" width="3.125" style="1" bestFit="1" customWidth="1"/>
    <col min="3586" max="3586" width="4.375" style="1" customWidth="1"/>
    <col min="3587" max="3587" width="15.625" style="1" customWidth="1"/>
    <col min="3588" max="3588" width="4.75" style="1" bestFit="1" customWidth="1"/>
    <col min="3589" max="3589" width="5.875" style="1" bestFit="1" customWidth="1"/>
    <col min="3590" max="3591" width="4.875" style="1" bestFit="1" customWidth="1"/>
    <col min="3592" max="3592" width="3.125" style="1" bestFit="1" customWidth="1"/>
    <col min="3593" max="3593" width="4.125" style="1" customWidth="1"/>
    <col min="3594" max="3594" width="15.625" style="1" customWidth="1"/>
    <col min="3595" max="3595" width="4.125" style="1" customWidth="1"/>
    <col min="3596" max="3596" width="5.375" style="1" bestFit="1" customWidth="1"/>
    <col min="3597" max="3598" width="5.25" style="1" bestFit="1" customWidth="1"/>
    <col min="3599" max="3840" width="9" style="1"/>
    <col min="3841" max="3841" width="3.125" style="1" bestFit="1" customWidth="1"/>
    <col min="3842" max="3842" width="4.375" style="1" customWidth="1"/>
    <col min="3843" max="3843" width="15.625" style="1" customWidth="1"/>
    <col min="3844" max="3844" width="4.75" style="1" bestFit="1" customWidth="1"/>
    <col min="3845" max="3845" width="5.875" style="1" bestFit="1" customWidth="1"/>
    <col min="3846" max="3847" width="4.875" style="1" bestFit="1" customWidth="1"/>
    <col min="3848" max="3848" width="3.125" style="1" bestFit="1" customWidth="1"/>
    <col min="3849" max="3849" width="4.125" style="1" customWidth="1"/>
    <col min="3850" max="3850" width="15.625" style="1" customWidth="1"/>
    <col min="3851" max="3851" width="4.125" style="1" customWidth="1"/>
    <col min="3852" max="3852" width="5.375" style="1" bestFit="1" customWidth="1"/>
    <col min="3853" max="3854" width="5.25" style="1" bestFit="1" customWidth="1"/>
    <col min="3855" max="4096" width="9" style="1"/>
    <col min="4097" max="4097" width="3.125" style="1" bestFit="1" customWidth="1"/>
    <col min="4098" max="4098" width="4.375" style="1" customWidth="1"/>
    <col min="4099" max="4099" width="15.625" style="1" customWidth="1"/>
    <col min="4100" max="4100" width="4.75" style="1" bestFit="1" customWidth="1"/>
    <col min="4101" max="4101" width="5.875" style="1" bestFit="1" customWidth="1"/>
    <col min="4102" max="4103" width="4.875" style="1" bestFit="1" customWidth="1"/>
    <col min="4104" max="4104" width="3.125" style="1" bestFit="1" customWidth="1"/>
    <col min="4105" max="4105" width="4.125" style="1" customWidth="1"/>
    <col min="4106" max="4106" width="15.625" style="1" customWidth="1"/>
    <col min="4107" max="4107" width="4.125" style="1" customWidth="1"/>
    <col min="4108" max="4108" width="5.375" style="1" bestFit="1" customWidth="1"/>
    <col min="4109" max="4110" width="5.25" style="1" bestFit="1" customWidth="1"/>
    <col min="4111" max="4352" width="9" style="1"/>
    <col min="4353" max="4353" width="3.125" style="1" bestFit="1" customWidth="1"/>
    <col min="4354" max="4354" width="4.375" style="1" customWidth="1"/>
    <col min="4355" max="4355" width="15.625" style="1" customWidth="1"/>
    <col min="4356" max="4356" width="4.75" style="1" bestFit="1" customWidth="1"/>
    <col min="4357" max="4357" width="5.875" style="1" bestFit="1" customWidth="1"/>
    <col min="4358" max="4359" width="4.875" style="1" bestFit="1" customWidth="1"/>
    <col min="4360" max="4360" width="3.125" style="1" bestFit="1" customWidth="1"/>
    <col min="4361" max="4361" width="4.125" style="1" customWidth="1"/>
    <col min="4362" max="4362" width="15.625" style="1" customWidth="1"/>
    <col min="4363" max="4363" width="4.125" style="1" customWidth="1"/>
    <col min="4364" max="4364" width="5.375" style="1" bestFit="1" customWidth="1"/>
    <col min="4365" max="4366" width="5.25" style="1" bestFit="1" customWidth="1"/>
    <col min="4367" max="4608" width="9" style="1"/>
    <col min="4609" max="4609" width="3.125" style="1" bestFit="1" customWidth="1"/>
    <col min="4610" max="4610" width="4.375" style="1" customWidth="1"/>
    <col min="4611" max="4611" width="15.625" style="1" customWidth="1"/>
    <col min="4612" max="4612" width="4.75" style="1" bestFit="1" customWidth="1"/>
    <col min="4613" max="4613" width="5.875" style="1" bestFit="1" customWidth="1"/>
    <col min="4614" max="4615" width="4.875" style="1" bestFit="1" customWidth="1"/>
    <col min="4616" max="4616" width="3.125" style="1" bestFit="1" customWidth="1"/>
    <col min="4617" max="4617" width="4.125" style="1" customWidth="1"/>
    <col min="4618" max="4618" width="15.625" style="1" customWidth="1"/>
    <col min="4619" max="4619" width="4.125" style="1" customWidth="1"/>
    <col min="4620" max="4620" width="5.375" style="1" bestFit="1" customWidth="1"/>
    <col min="4621" max="4622" width="5.25" style="1" bestFit="1" customWidth="1"/>
    <col min="4623" max="4864" width="9" style="1"/>
    <col min="4865" max="4865" width="3.125" style="1" bestFit="1" customWidth="1"/>
    <col min="4866" max="4866" width="4.375" style="1" customWidth="1"/>
    <col min="4867" max="4867" width="15.625" style="1" customWidth="1"/>
    <col min="4868" max="4868" width="4.75" style="1" bestFit="1" customWidth="1"/>
    <col min="4869" max="4869" width="5.875" style="1" bestFit="1" customWidth="1"/>
    <col min="4870" max="4871" width="4.875" style="1" bestFit="1" customWidth="1"/>
    <col min="4872" max="4872" width="3.125" style="1" bestFit="1" customWidth="1"/>
    <col min="4873" max="4873" width="4.125" style="1" customWidth="1"/>
    <col min="4874" max="4874" width="15.625" style="1" customWidth="1"/>
    <col min="4875" max="4875" width="4.125" style="1" customWidth="1"/>
    <col min="4876" max="4876" width="5.375" style="1" bestFit="1" customWidth="1"/>
    <col min="4877" max="4878" width="5.25" style="1" bestFit="1" customWidth="1"/>
    <col min="4879" max="5120" width="9" style="1"/>
    <col min="5121" max="5121" width="3.125" style="1" bestFit="1" customWidth="1"/>
    <col min="5122" max="5122" width="4.375" style="1" customWidth="1"/>
    <col min="5123" max="5123" width="15.625" style="1" customWidth="1"/>
    <col min="5124" max="5124" width="4.75" style="1" bestFit="1" customWidth="1"/>
    <col min="5125" max="5125" width="5.875" style="1" bestFit="1" customWidth="1"/>
    <col min="5126" max="5127" width="4.875" style="1" bestFit="1" customWidth="1"/>
    <col min="5128" max="5128" width="3.125" style="1" bestFit="1" customWidth="1"/>
    <col min="5129" max="5129" width="4.125" style="1" customWidth="1"/>
    <col min="5130" max="5130" width="15.625" style="1" customWidth="1"/>
    <col min="5131" max="5131" width="4.125" style="1" customWidth="1"/>
    <col min="5132" max="5132" width="5.375" style="1" bestFit="1" customWidth="1"/>
    <col min="5133" max="5134" width="5.25" style="1" bestFit="1" customWidth="1"/>
    <col min="5135" max="5376" width="9" style="1"/>
    <col min="5377" max="5377" width="3.125" style="1" bestFit="1" customWidth="1"/>
    <col min="5378" max="5378" width="4.375" style="1" customWidth="1"/>
    <col min="5379" max="5379" width="15.625" style="1" customWidth="1"/>
    <col min="5380" max="5380" width="4.75" style="1" bestFit="1" customWidth="1"/>
    <col min="5381" max="5381" width="5.875" style="1" bestFit="1" customWidth="1"/>
    <col min="5382" max="5383" width="4.875" style="1" bestFit="1" customWidth="1"/>
    <col min="5384" max="5384" width="3.125" style="1" bestFit="1" customWidth="1"/>
    <col min="5385" max="5385" width="4.125" style="1" customWidth="1"/>
    <col min="5386" max="5386" width="15.625" style="1" customWidth="1"/>
    <col min="5387" max="5387" width="4.125" style="1" customWidth="1"/>
    <col min="5388" max="5388" width="5.375" style="1" bestFit="1" customWidth="1"/>
    <col min="5389" max="5390" width="5.25" style="1" bestFit="1" customWidth="1"/>
    <col min="5391" max="5632" width="9" style="1"/>
    <col min="5633" max="5633" width="3.125" style="1" bestFit="1" customWidth="1"/>
    <col min="5634" max="5634" width="4.375" style="1" customWidth="1"/>
    <col min="5635" max="5635" width="15.625" style="1" customWidth="1"/>
    <col min="5636" max="5636" width="4.75" style="1" bestFit="1" customWidth="1"/>
    <col min="5637" max="5637" width="5.875" style="1" bestFit="1" customWidth="1"/>
    <col min="5638" max="5639" width="4.875" style="1" bestFit="1" customWidth="1"/>
    <col min="5640" max="5640" width="3.125" style="1" bestFit="1" customWidth="1"/>
    <col min="5641" max="5641" width="4.125" style="1" customWidth="1"/>
    <col min="5642" max="5642" width="15.625" style="1" customWidth="1"/>
    <col min="5643" max="5643" width="4.125" style="1" customWidth="1"/>
    <col min="5644" max="5644" width="5.375" style="1" bestFit="1" customWidth="1"/>
    <col min="5645" max="5646" width="5.25" style="1" bestFit="1" customWidth="1"/>
    <col min="5647" max="5888" width="9" style="1"/>
    <col min="5889" max="5889" width="3.125" style="1" bestFit="1" customWidth="1"/>
    <col min="5890" max="5890" width="4.375" style="1" customWidth="1"/>
    <col min="5891" max="5891" width="15.625" style="1" customWidth="1"/>
    <col min="5892" max="5892" width="4.75" style="1" bestFit="1" customWidth="1"/>
    <col min="5893" max="5893" width="5.875" style="1" bestFit="1" customWidth="1"/>
    <col min="5894" max="5895" width="4.875" style="1" bestFit="1" customWidth="1"/>
    <col min="5896" max="5896" width="3.125" style="1" bestFit="1" customWidth="1"/>
    <col min="5897" max="5897" width="4.125" style="1" customWidth="1"/>
    <col min="5898" max="5898" width="15.625" style="1" customWidth="1"/>
    <col min="5899" max="5899" width="4.125" style="1" customWidth="1"/>
    <col min="5900" max="5900" width="5.375" style="1" bestFit="1" customWidth="1"/>
    <col min="5901" max="5902" width="5.25" style="1" bestFit="1" customWidth="1"/>
    <col min="5903" max="6144" width="9" style="1"/>
    <col min="6145" max="6145" width="3.125" style="1" bestFit="1" customWidth="1"/>
    <col min="6146" max="6146" width="4.375" style="1" customWidth="1"/>
    <col min="6147" max="6147" width="15.625" style="1" customWidth="1"/>
    <col min="6148" max="6148" width="4.75" style="1" bestFit="1" customWidth="1"/>
    <col min="6149" max="6149" width="5.875" style="1" bestFit="1" customWidth="1"/>
    <col min="6150" max="6151" width="4.875" style="1" bestFit="1" customWidth="1"/>
    <col min="6152" max="6152" width="3.125" style="1" bestFit="1" customWidth="1"/>
    <col min="6153" max="6153" width="4.125" style="1" customWidth="1"/>
    <col min="6154" max="6154" width="15.625" style="1" customWidth="1"/>
    <col min="6155" max="6155" width="4.125" style="1" customWidth="1"/>
    <col min="6156" max="6156" width="5.375" style="1" bestFit="1" customWidth="1"/>
    <col min="6157" max="6158" width="5.25" style="1" bestFit="1" customWidth="1"/>
    <col min="6159" max="6400" width="9" style="1"/>
    <col min="6401" max="6401" width="3.125" style="1" bestFit="1" customWidth="1"/>
    <col min="6402" max="6402" width="4.375" style="1" customWidth="1"/>
    <col min="6403" max="6403" width="15.625" style="1" customWidth="1"/>
    <col min="6404" max="6404" width="4.75" style="1" bestFit="1" customWidth="1"/>
    <col min="6405" max="6405" width="5.875" style="1" bestFit="1" customWidth="1"/>
    <col min="6406" max="6407" width="4.875" style="1" bestFit="1" customWidth="1"/>
    <col min="6408" max="6408" width="3.125" style="1" bestFit="1" customWidth="1"/>
    <col min="6409" max="6409" width="4.125" style="1" customWidth="1"/>
    <col min="6410" max="6410" width="15.625" style="1" customWidth="1"/>
    <col min="6411" max="6411" width="4.125" style="1" customWidth="1"/>
    <col min="6412" max="6412" width="5.375" style="1" bestFit="1" customWidth="1"/>
    <col min="6413" max="6414" width="5.25" style="1" bestFit="1" customWidth="1"/>
    <col min="6415" max="6656" width="9" style="1"/>
    <col min="6657" max="6657" width="3.125" style="1" bestFit="1" customWidth="1"/>
    <col min="6658" max="6658" width="4.375" style="1" customWidth="1"/>
    <col min="6659" max="6659" width="15.625" style="1" customWidth="1"/>
    <col min="6660" max="6660" width="4.75" style="1" bestFit="1" customWidth="1"/>
    <col min="6661" max="6661" width="5.875" style="1" bestFit="1" customWidth="1"/>
    <col min="6662" max="6663" width="4.875" style="1" bestFit="1" customWidth="1"/>
    <col min="6664" max="6664" width="3.125" style="1" bestFit="1" customWidth="1"/>
    <col min="6665" max="6665" width="4.125" style="1" customWidth="1"/>
    <col min="6666" max="6666" width="15.625" style="1" customWidth="1"/>
    <col min="6667" max="6667" width="4.125" style="1" customWidth="1"/>
    <col min="6668" max="6668" width="5.375" style="1" bestFit="1" customWidth="1"/>
    <col min="6669" max="6670" width="5.25" style="1" bestFit="1" customWidth="1"/>
    <col min="6671" max="6912" width="9" style="1"/>
    <col min="6913" max="6913" width="3.125" style="1" bestFit="1" customWidth="1"/>
    <col min="6914" max="6914" width="4.375" style="1" customWidth="1"/>
    <col min="6915" max="6915" width="15.625" style="1" customWidth="1"/>
    <col min="6916" max="6916" width="4.75" style="1" bestFit="1" customWidth="1"/>
    <col min="6917" max="6917" width="5.875" style="1" bestFit="1" customWidth="1"/>
    <col min="6918" max="6919" width="4.875" style="1" bestFit="1" customWidth="1"/>
    <col min="6920" max="6920" width="3.125" style="1" bestFit="1" customWidth="1"/>
    <col min="6921" max="6921" width="4.125" style="1" customWidth="1"/>
    <col min="6922" max="6922" width="15.625" style="1" customWidth="1"/>
    <col min="6923" max="6923" width="4.125" style="1" customWidth="1"/>
    <col min="6924" max="6924" width="5.375" style="1" bestFit="1" customWidth="1"/>
    <col min="6925" max="6926" width="5.25" style="1" bestFit="1" customWidth="1"/>
    <col min="6927" max="7168" width="9" style="1"/>
    <col min="7169" max="7169" width="3.125" style="1" bestFit="1" customWidth="1"/>
    <col min="7170" max="7170" width="4.375" style="1" customWidth="1"/>
    <col min="7171" max="7171" width="15.625" style="1" customWidth="1"/>
    <col min="7172" max="7172" width="4.75" style="1" bestFit="1" customWidth="1"/>
    <col min="7173" max="7173" width="5.875" style="1" bestFit="1" customWidth="1"/>
    <col min="7174" max="7175" width="4.875" style="1" bestFit="1" customWidth="1"/>
    <col min="7176" max="7176" width="3.125" style="1" bestFit="1" customWidth="1"/>
    <col min="7177" max="7177" width="4.125" style="1" customWidth="1"/>
    <col min="7178" max="7178" width="15.625" style="1" customWidth="1"/>
    <col min="7179" max="7179" width="4.125" style="1" customWidth="1"/>
    <col min="7180" max="7180" width="5.375" style="1" bestFit="1" customWidth="1"/>
    <col min="7181" max="7182" width="5.25" style="1" bestFit="1" customWidth="1"/>
    <col min="7183" max="7424" width="9" style="1"/>
    <col min="7425" max="7425" width="3.125" style="1" bestFit="1" customWidth="1"/>
    <col min="7426" max="7426" width="4.375" style="1" customWidth="1"/>
    <col min="7427" max="7427" width="15.625" style="1" customWidth="1"/>
    <col min="7428" max="7428" width="4.75" style="1" bestFit="1" customWidth="1"/>
    <col min="7429" max="7429" width="5.875" style="1" bestFit="1" customWidth="1"/>
    <col min="7430" max="7431" width="4.875" style="1" bestFit="1" customWidth="1"/>
    <col min="7432" max="7432" width="3.125" style="1" bestFit="1" customWidth="1"/>
    <col min="7433" max="7433" width="4.125" style="1" customWidth="1"/>
    <col min="7434" max="7434" width="15.625" style="1" customWidth="1"/>
    <col min="7435" max="7435" width="4.125" style="1" customWidth="1"/>
    <col min="7436" max="7436" width="5.375" style="1" bestFit="1" customWidth="1"/>
    <col min="7437" max="7438" width="5.25" style="1" bestFit="1" customWidth="1"/>
    <col min="7439" max="7680" width="9" style="1"/>
    <col min="7681" max="7681" width="3.125" style="1" bestFit="1" customWidth="1"/>
    <col min="7682" max="7682" width="4.375" style="1" customWidth="1"/>
    <col min="7683" max="7683" width="15.625" style="1" customWidth="1"/>
    <col min="7684" max="7684" width="4.75" style="1" bestFit="1" customWidth="1"/>
    <col min="7685" max="7685" width="5.875" style="1" bestFit="1" customWidth="1"/>
    <col min="7686" max="7687" width="4.875" style="1" bestFit="1" customWidth="1"/>
    <col min="7688" max="7688" width="3.125" style="1" bestFit="1" customWidth="1"/>
    <col min="7689" max="7689" width="4.125" style="1" customWidth="1"/>
    <col min="7690" max="7690" width="15.625" style="1" customWidth="1"/>
    <col min="7691" max="7691" width="4.125" style="1" customWidth="1"/>
    <col min="7692" max="7692" width="5.375" style="1" bestFit="1" customWidth="1"/>
    <col min="7693" max="7694" width="5.25" style="1" bestFit="1" customWidth="1"/>
    <col min="7695" max="7936" width="9" style="1"/>
    <col min="7937" max="7937" width="3.125" style="1" bestFit="1" customWidth="1"/>
    <col min="7938" max="7938" width="4.375" style="1" customWidth="1"/>
    <col min="7939" max="7939" width="15.625" style="1" customWidth="1"/>
    <col min="7940" max="7940" width="4.75" style="1" bestFit="1" customWidth="1"/>
    <col min="7941" max="7941" width="5.875" style="1" bestFit="1" customWidth="1"/>
    <col min="7942" max="7943" width="4.875" style="1" bestFit="1" customWidth="1"/>
    <col min="7944" max="7944" width="3.125" style="1" bestFit="1" customWidth="1"/>
    <col min="7945" max="7945" width="4.125" style="1" customWidth="1"/>
    <col min="7946" max="7946" width="15.625" style="1" customWidth="1"/>
    <col min="7947" max="7947" width="4.125" style="1" customWidth="1"/>
    <col min="7948" max="7948" width="5.375" style="1" bestFit="1" customWidth="1"/>
    <col min="7949" max="7950" width="5.25" style="1" bestFit="1" customWidth="1"/>
    <col min="7951" max="8192" width="9" style="1"/>
    <col min="8193" max="8193" width="3.125" style="1" bestFit="1" customWidth="1"/>
    <col min="8194" max="8194" width="4.375" style="1" customWidth="1"/>
    <col min="8195" max="8195" width="15.625" style="1" customWidth="1"/>
    <col min="8196" max="8196" width="4.75" style="1" bestFit="1" customWidth="1"/>
    <col min="8197" max="8197" width="5.875" style="1" bestFit="1" customWidth="1"/>
    <col min="8198" max="8199" width="4.875" style="1" bestFit="1" customWidth="1"/>
    <col min="8200" max="8200" width="3.125" style="1" bestFit="1" customWidth="1"/>
    <col min="8201" max="8201" width="4.125" style="1" customWidth="1"/>
    <col min="8202" max="8202" width="15.625" style="1" customWidth="1"/>
    <col min="8203" max="8203" width="4.125" style="1" customWidth="1"/>
    <col min="8204" max="8204" width="5.375" style="1" bestFit="1" customWidth="1"/>
    <col min="8205" max="8206" width="5.25" style="1" bestFit="1" customWidth="1"/>
    <col min="8207" max="8448" width="9" style="1"/>
    <col min="8449" max="8449" width="3.125" style="1" bestFit="1" customWidth="1"/>
    <col min="8450" max="8450" width="4.375" style="1" customWidth="1"/>
    <col min="8451" max="8451" width="15.625" style="1" customWidth="1"/>
    <col min="8452" max="8452" width="4.75" style="1" bestFit="1" customWidth="1"/>
    <col min="8453" max="8453" width="5.875" style="1" bestFit="1" customWidth="1"/>
    <col min="8454" max="8455" width="4.875" style="1" bestFit="1" customWidth="1"/>
    <col min="8456" max="8456" width="3.125" style="1" bestFit="1" customWidth="1"/>
    <col min="8457" max="8457" width="4.125" style="1" customWidth="1"/>
    <col min="8458" max="8458" width="15.625" style="1" customWidth="1"/>
    <col min="8459" max="8459" width="4.125" style="1" customWidth="1"/>
    <col min="8460" max="8460" width="5.375" style="1" bestFit="1" customWidth="1"/>
    <col min="8461" max="8462" width="5.25" style="1" bestFit="1" customWidth="1"/>
    <col min="8463" max="8704" width="9" style="1"/>
    <col min="8705" max="8705" width="3.125" style="1" bestFit="1" customWidth="1"/>
    <col min="8706" max="8706" width="4.375" style="1" customWidth="1"/>
    <col min="8707" max="8707" width="15.625" style="1" customWidth="1"/>
    <col min="8708" max="8708" width="4.75" style="1" bestFit="1" customWidth="1"/>
    <col min="8709" max="8709" width="5.875" style="1" bestFit="1" customWidth="1"/>
    <col min="8710" max="8711" width="4.875" style="1" bestFit="1" customWidth="1"/>
    <col min="8712" max="8712" width="3.125" style="1" bestFit="1" customWidth="1"/>
    <col min="8713" max="8713" width="4.125" style="1" customWidth="1"/>
    <col min="8714" max="8714" width="15.625" style="1" customWidth="1"/>
    <col min="8715" max="8715" width="4.125" style="1" customWidth="1"/>
    <col min="8716" max="8716" width="5.375" style="1" bestFit="1" customWidth="1"/>
    <col min="8717" max="8718" width="5.25" style="1" bestFit="1" customWidth="1"/>
    <col min="8719" max="8960" width="9" style="1"/>
    <col min="8961" max="8961" width="3.125" style="1" bestFit="1" customWidth="1"/>
    <col min="8962" max="8962" width="4.375" style="1" customWidth="1"/>
    <col min="8963" max="8963" width="15.625" style="1" customWidth="1"/>
    <col min="8964" max="8964" width="4.75" style="1" bestFit="1" customWidth="1"/>
    <col min="8965" max="8965" width="5.875" style="1" bestFit="1" customWidth="1"/>
    <col min="8966" max="8967" width="4.875" style="1" bestFit="1" customWidth="1"/>
    <col min="8968" max="8968" width="3.125" style="1" bestFit="1" customWidth="1"/>
    <col min="8969" max="8969" width="4.125" style="1" customWidth="1"/>
    <col min="8970" max="8970" width="15.625" style="1" customWidth="1"/>
    <col min="8971" max="8971" width="4.125" style="1" customWidth="1"/>
    <col min="8972" max="8972" width="5.375" style="1" bestFit="1" customWidth="1"/>
    <col min="8973" max="8974" width="5.25" style="1" bestFit="1" customWidth="1"/>
    <col min="8975" max="9216" width="9" style="1"/>
    <col min="9217" max="9217" width="3.125" style="1" bestFit="1" customWidth="1"/>
    <col min="9218" max="9218" width="4.375" style="1" customWidth="1"/>
    <col min="9219" max="9219" width="15.625" style="1" customWidth="1"/>
    <col min="9220" max="9220" width="4.75" style="1" bestFit="1" customWidth="1"/>
    <col min="9221" max="9221" width="5.875" style="1" bestFit="1" customWidth="1"/>
    <col min="9222" max="9223" width="4.875" style="1" bestFit="1" customWidth="1"/>
    <col min="9224" max="9224" width="3.125" style="1" bestFit="1" customWidth="1"/>
    <col min="9225" max="9225" width="4.125" style="1" customWidth="1"/>
    <col min="9226" max="9226" width="15.625" style="1" customWidth="1"/>
    <col min="9227" max="9227" width="4.125" style="1" customWidth="1"/>
    <col min="9228" max="9228" width="5.375" style="1" bestFit="1" customWidth="1"/>
    <col min="9229" max="9230" width="5.25" style="1" bestFit="1" customWidth="1"/>
    <col min="9231" max="9472" width="9" style="1"/>
    <col min="9473" max="9473" width="3.125" style="1" bestFit="1" customWidth="1"/>
    <col min="9474" max="9474" width="4.375" style="1" customWidth="1"/>
    <col min="9475" max="9475" width="15.625" style="1" customWidth="1"/>
    <col min="9476" max="9476" width="4.75" style="1" bestFit="1" customWidth="1"/>
    <col min="9477" max="9477" width="5.875" style="1" bestFit="1" customWidth="1"/>
    <col min="9478" max="9479" width="4.875" style="1" bestFit="1" customWidth="1"/>
    <col min="9480" max="9480" width="3.125" style="1" bestFit="1" customWidth="1"/>
    <col min="9481" max="9481" width="4.125" style="1" customWidth="1"/>
    <col min="9482" max="9482" width="15.625" style="1" customWidth="1"/>
    <col min="9483" max="9483" width="4.125" style="1" customWidth="1"/>
    <col min="9484" max="9484" width="5.375" style="1" bestFit="1" customWidth="1"/>
    <col min="9485" max="9486" width="5.25" style="1" bestFit="1" customWidth="1"/>
    <col min="9487" max="9728" width="9" style="1"/>
    <col min="9729" max="9729" width="3.125" style="1" bestFit="1" customWidth="1"/>
    <col min="9730" max="9730" width="4.375" style="1" customWidth="1"/>
    <col min="9731" max="9731" width="15.625" style="1" customWidth="1"/>
    <col min="9732" max="9732" width="4.75" style="1" bestFit="1" customWidth="1"/>
    <col min="9733" max="9733" width="5.875" style="1" bestFit="1" customWidth="1"/>
    <col min="9734" max="9735" width="4.875" style="1" bestFit="1" customWidth="1"/>
    <col min="9736" max="9736" width="3.125" style="1" bestFit="1" customWidth="1"/>
    <col min="9737" max="9737" width="4.125" style="1" customWidth="1"/>
    <col min="9738" max="9738" width="15.625" style="1" customWidth="1"/>
    <col min="9739" max="9739" width="4.125" style="1" customWidth="1"/>
    <col min="9740" max="9740" width="5.375" style="1" bestFit="1" customWidth="1"/>
    <col min="9741" max="9742" width="5.25" style="1" bestFit="1" customWidth="1"/>
    <col min="9743" max="9984" width="9" style="1"/>
    <col min="9985" max="9985" width="3.125" style="1" bestFit="1" customWidth="1"/>
    <col min="9986" max="9986" width="4.375" style="1" customWidth="1"/>
    <col min="9987" max="9987" width="15.625" style="1" customWidth="1"/>
    <col min="9988" max="9988" width="4.75" style="1" bestFit="1" customWidth="1"/>
    <col min="9989" max="9989" width="5.875" style="1" bestFit="1" customWidth="1"/>
    <col min="9990" max="9991" width="4.875" style="1" bestFit="1" customWidth="1"/>
    <col min="9992" max="9992" width="3.125" style="1" bestFit="1" customWidth="1"/>
    <col min="9993" max="9993" width="4.125" style="1" customWidth="1"/>
    <col min="9994" max="9994" width="15.625" style="1" customWidth="1"/>
    <col min="9995" max="9995" width="4.125" style="1" customWidth="1"/>
    <col min="9996" max="9996" width="5.375" style="1" bestFit="1" customWidth="1"/>
    <col min="9997" max="9998" width="5.25" style="1" bestFit="1" customWidth="1"/>
    <col min="9999" max="10240" width="9" style="1"/>
    <col min="10241" max="10241" width="3.125" style="1" bestFit="1" customWidth="1"/>
    <col min="10242" max="10242" width="4.375" style="1" customWidth="1"/>
    <col min="10243" max="10243" width="15.625" style="1" customWidth="1"/>
    <col min="10244" max="10244" width="4.75" style="1" bestFit="1" customWidth="1"/>
    <col min="10245" max="10245" width="5.875" style="1" bestFit="1" customWidth="1"/>
    <col min="10246" max="10247" width="4.875" style="1" bestFit="1" customWidth="1"/>
    <col min="10248" max="10248" width="3.125" style="1" bestFit="1" customWidth="1"/>
    <col min="10249" max="10249" width="4.125" style="1" customWidth="1"/>
    <col min="10250" max="10250" width="15.625" style="1" customWidth="1"/>
    <col min="10251" max="10251" width="4.125" style="1" customWidth="1"/>
    <col min="10252" max="10252" width="5.375" style="1" bestFit="1" customWidth="1"/>
    <col min="10253" max="10254" width="5.25" style="1" bestFit="1" customWidth="1"/>
    <col min="10255" max="10496" width="9" style="1"/>
    <col min="10497" max="10497" width="3.125" style="1" bestFit="1" customWidth="1"/>
    <col min="10498" max="10498" width="4.375" style="1" customWidth="1"/>
    <col min="10499" max="10499" width="15.625" style="1" customWidth="1"/>
    <col min="10500" max="10500" width="4.75" style="1" bestFit="1" customWidth="1"/>
    <col min="10501" max="10501" width="5.875" style="1" bestFit="1" customWidth="1"/>
    <col min="10502" max="10503" width="4.875" style="1" bestFit="1" customWidth="1"/>
    <col min="10504" max="10504" width="3.125" style="1" bestFit="1" customWidth="1"/>
    <col min="10505" max="10505" width="4.125" style="1" customWidth="1"/>
    <col min="10506" max="10506" width="15.625" style="1" customWidth="1"/>
    <col min="10507" max="10507" width="4.125" style="1" customWidth="1"/>
    <col min="10508" max="10508" width="5.375" style="1" bestFit="1" customWidth="1"/>
    <col min="10509" max="10510" width="5.25" style="1" bestFit="1" customWidth="1"/>
    <col min="10511" max="10752" width="9" style="1"/>
    <col min="10753" max="10753" width="3.125" style="1" bestFit="1" customWidth="1"/>
    <col min="10754" max="10754" width="4.375" style="1" customWidth="1"/>
    <col min="10755" max="10755" width="15.625" style="1" customWidth="1"/>
    <col min="10756" max="10756" width="4.75" style="1" bestFit="1" customWidth="1"/>
    <col min="10757" max="10757" width="5.875" style="1" bestFit="1" customWidth="1"/>
    <col min="10758" max="10759" width="4.875" style="1" bestFit="1" customWidth="1"/>
    <col min="10760" max="10760" width="3.125" style="1" bestFit="1" customWidth="1"/>
    <col min="10761" max="10761" width="4.125" style="1" customWidth="1"/>
    <col min="10762" max="10762" width="15.625" style="1" customWidth="1"/>
    <col min="10763" max="10763" width="4.125" style="1" customWidth="1"/>
    <col min="10764" max="10764" width="5.375" style="1" bestFit="1" customWidth="1"/>
    <col min="10765" max="10766" width="5.25" style="1" bestFit="1" customWidth="1"/>
    <col min="10767" max="11008" width="9" style="1"/>
    <col min="11009" max="11009" width="3.125" style="1" bestFit="1" customWidth="1"/>
    <col min="11010" max="11010" width="4.375" style="1" customWidth="1"/>
    <col min="11011" max="11011" width="15.625" style="1" customWidth="1"/>
    <col min="11012" max="11012" width="4.75" style="1" bestFit="1" customWidth="1"/>
    <col min="11013" max="11013" width="5.875" style="1" bestFit="1" customWidth="1"/>
    <col min="11014" max="11015" width="4.875" style="1" bestFit="1" customWidth="1"/>
    <col min="11016" max="11016" width="3.125" style="1" bestFit="1" customWidth="1"/>
    <col min="11017" max="11017" width="4.125" style="1" customWidth="1"/>
    <col min="11018" max="11018" width="15.625" style="1" customWidth="1"/>
    <col min="11019" max="11019" width="4.125" style="1" customWidth="1"/>
    <col min="11020" max="11020" width="5.375" style="1" bestFit="1" customWidth="1"/>
    <col min="11021" max="11022" width="5.25" style="1" bestFit="1" customWidth="1"/>
    <col min="11023" max="11264" width="9" style="1"/>
    <col min="11265" max="11265" width="3.125" style="1" bestFit="1" customWidth="1"/>
    <col min="11266" max="11266" width="4.375" style="1" customWidth="1"/>
    <col min="11267" max="11267" width="15.625" style="1" customWidth="1"/>
    <col min="11268" max="11268" width="4.75" style="1" bestFit="1" customWidth="1"/>
    <col min="11269" max="11269" width="5.875" style="1" bestFit="1" customWidth="1"/>
    <col min="11270" max="11271" width="4.875" style="1" bestFit="1" customWidth="1"/>
    <col min="11272" max="11272" width="3.125" style="1" bestFit="1" customWidth="1"/>
    <col min="11273" max="11273" width="4.125" style="1" customWidth="1"/>
    <col min="11274" max="11274" width="15.625" style="1" customWidth="1"/>
    <col min="11275" max="11275" width="4.125" style="1" customWidth="1"/>
    <col min="11276" max="11276" width="5.375" style="1" bestFit="1" customWidth="1"/>
    <col min="11277" max="11278" width="5.25" style="1" bestFit="1" customWidth="1"/>
    <col min="11279" max="11520" width="9" style="1"/>
    <col min="11521" max="11521" width="3.125" style="1" bestFit="1" customWidth="1"/>
    <col min="11522" max="11522" width="4.375" style="1" customWidth="1"/>
    <col min="11523" max="11523" width="15.625" style="1" customWidth="1"/>
    <col min="11524" max="11524" width="4.75" style="1" bestFit="1" customWidth="1"/>
    <col min="11525" max="11525" width="5.875" style="1" bestFit="1" customWidth="1"/>
    <col min="11526" max="11527" width="4.875" style="1" bestFit="1" customWidth="1"/>
    <col min="11528" max="11528" width="3.125" style="1" bestFit="1" customWidth="1"/>
    <col min="11529" max="11529" width="4.125" style="1" customWidth="1"/>
    <col min="11530" max="11530" width="15.625" style="1" customWidth="1"/>
    <col min="11531" max="11531" width="4.125" style="1" customWidth="1"/>
    <col min="11532" max="11532" width="5.375" style="1" bestFit="1" customWidth="1"/>
    <col min="11533" max="11534" width="5.25" style="1" bestFit="1" customWidth="1"/>
    <col min="11535" max="11776" width="9" style="1"/>
    <col min="11777" max="11777" width="3.125" style="1" bestFit="1" customWidth="1"/>
    <col min="11778" max="11778" width="4.375" style="1" customWidth="1"/>
    <col min="11779" max="11779" width="15.625" style="1" customWidth="1"/>
    <col min="11780" max="11780" width="4.75" style="1" bestFit="1" customWidth="1"/>
    <col min="11781" max="11781" width="5.875" style="1" bestFit="1" customWidth="1"/>
    <col min="11782" max="11783" width="4.875" style="1" bestFit="1" customWidth="1"/>
    <col min="11784" max="11784" width="3.125" style="1" bestFit="1" customWidth="1"/>
    <col min="11785" max="11785" width="4.125" style="1" customWidth="1"/>
    <col min="11786" max="11786" width="15.625" style="1" customWidth="1"/>
    <col min="11787" max="11787" width="4.125" style="1" customWidth="1"/>
    <col min="11788" max="11788" width="5.375" style="1" bestFit="1" customWidth="1"/>
    <col min="11789" max="11790" width="5.25" style="1" bestFit="1" customWidth="1"/>
    <col min="11791" max="12032" width="9" style="1"/>
    <col min="12033" max="12033" width="3.125" style="1" bestFit="1" customWidth="1"/>
    <col min="12034" max="12034" width="4.375" style="1" customWidth="1"/>
    <col min="12035" max="12035" width="15.625" style="1" customWidth="1"/>
    <col min="12036" max="12036" width="4.75" style="1" bestFit="1" customWidth="1"/>
    <col min="12037" max="12037" width="5.875" style="1" bestFit="1" customWidth="1"/>
    <col min="12038" max="12039" width="4.875" style="1" bestFit="1" customWidth="1"/>
    <col min="12040" max="12040" width="3.125" style="1" bestFit="1" customWidth="1"/>
    <col min="12041" max="12041" width="4.125" style="1" customWidth="1"/>
    <col min="12042" max="12042" width="15.625" style="1" customWidth="1"/>
    <col min="12043" max="12043" width="4.125" style="1" customWidth="1"/>
    <col min="12044" max="12044" width="5.375" style="1" bestFit="1" customWidth="1"/>
    <col min="12045" max="12046" width="5.25" style="1" bestFit="1" customWidth="1"/>
    <col min="12047" max="12288" width="9" style="1"/>
    <col min="12289" max="12289" width="3.125" style="1" bestFit="1" customWidth="1"/>
    <col min="12290" max="12290" width="4.375" style="1" customWidth="1"/>
    <col min="12291" max="12291" width="15.625" style="1" customWidth="1"/>
    <col min="12292" max="12292" width="4.75" style="1" bestFit="1" customWidth="1"/>
    <col min="12293" max="12293" width="5.875" style="1" bestFit="1" customWidth="1"/>
    <col min="12294" max="12295" width="4.875" style="1" bestFit="1" customWidth="1"/>
    <col min="12296" max="12296" width="3.125" style="1" bestFit="1" customWidth="1"/>
    <col min="12297" max="12297" width="4.125" style="1" customWidth="1"/>
    <col min="12298" max="12298" width="15.625" style="1" customWidth="1"/>
    <col min="12299" max="12299" width="4.125" style="1" customWidth="1"/>
    <col min="12300" max="12300" width="5.375" style="1" bestFit="1" customWidth="1"/>
    <col min="12301" max="12302" width="5.25" style="1" bestFit="1" customWidth="1"/>
    <col min="12303" max="12544" width="9" style="1"/>
    <col min="12545" max="12545" width="3.125" style="1" bestFit="1" customWidth="1"/>
    <col min="12546" max="12546" width="4.375" style="1" customWidth="1"/>
    <col min="12547" max="12547" width="15.625" style="1" customWidth="1"/>
    <col min="12548" max="12548" width="4.75" style="1" bestFit="1" customWidth="1"/>
    <col min="12549" max="12549" width="5.875" style="1" bestFit="1" customWidth="1"/>
    <col min="12550" max="12551" width="4.875" style="1" bestFit="1" customWidth="1"/>
    <col min="12552" max="12552" width="3.125" style="1" bestFit="1" customWidth="1"/>
    <col min="12553" max="12553" width="4.125" style="1" customWidth="1"/>
    <col min="12554" max="12554" width="15.625" style="1" customWidth="1"/>
    <col min="12555" max="12555" width="4.125" style="1" customWidth="1"/>
    <col min="12556" max="12556" width="5.375" style="1" bestFit="1" customWidth="1"/>
    <col min="12557" max="12558" width="5.25" style="1" bestFit="1" customWidth="1"/>
    <col min="12559" max="12800" width="9" style="1"/>
    <col min="12801" max="12801" width="3.125" style="1" bestFit="1" customWidth="1"/>
    <col min="12802" max="12802" width="4.375" style="1" customWidth="1"/>
    <col min="12803" max="12803" width="15.625" style="1" customWidth="1"/>
    <col min="12804" max="12804" width="4.75" style="1" bestFit="1" customWidth="1"/>
    <col min="12805" max="12805" width="5.875" style="1" bestFit="1" customWidth="1"/>
    <col min="12806" max="12807" width="4.875" style="1" bestFit="1" customWidth="1"/>
    <col min="12808" max="12808" width="3.125" style="1" bestFit="1" customWidth="1"/>
    <col min="12809" max="12809" width="4.125" style="1" customWidth="1"/>
    <col min="12810" max="12810" width="15.625" style="1" customWidth="1"/>
    <col min="12811" max="12811" width="4.125" style="1" customWidth="1"/>
    <col min="12812" max="12812" width="5.375" style="1" bestFit="1" customWidth="1"/>
    <col min="12813" max="12814" width="5.25" style="1" bestFit="1" customWidth="1"/>
    <col min="12815" max="13056" width="9" style="1"/>
    <col min="13057" max="13057" width="3.125" style="1" bestFit="1" customWidth="1"/>
    <col min="13058" max="13058" width="4.375" style="1" customWidth="1"/>
    <col min="13059" max="13059" width="15.625" style="1" customWidth="1"/>
    <col min="13060" max="13060" width="4.75" style="1" bestFit="1" customWidth="1"/>
    <col min="13061" max="13061" width="5.875" style="1" bestFit="1" customWidth="1"/>
    <col min="13062" max="13063" width="4.875" style="1" bestFit="1" customWidth="1"/>
    <col min="13064" max="13064" width="3.125" style="1" bestFit="1" customWidth="1"/>
    <col min="13065" max="13065" width="4.125" style="1" customWidth="1"/>
    <col min="13066" max="13066" width="15.625" style="1" customWidth="1"/>
    <col min="13067" max="13067" width="4.125" style="1" customWidth="1"/>
    <col min="13068" max="13068" width="5.375" style="1" bestFit="1" customWidth="1"/>
    <col min="13069" max="13070" width="5.25" style="1" bestFit="1" customWidth="1"/>
    <col min="13071" max="13312" width="9" style="1"/>
    <col min="13313" max="13313" width="3.125" style="1" bestFit="1" customWidth="1"/>
    <col min="13314" max="13314" width="4.375" style="1" customWidth="1"/>
    <col min="13315" max="13315" width="15.625" style="1" customWidth="1"/>
    <col min="13316" max="13316" width="4.75" style="1" bestFit="1" customWidth="1"/>
    <col min="13317" max="13317" width="5.875" style="1" bestFit="1" customWidth="1"/>
    <col min="13318" max="13319" width="4.875" style="1" bestFit="1" customWidth="1"/>
    <col min="13320" max="13320" width="3.125" style="1" bestFit="1" customWidth="1"/>
    <col min="13321" max="13321" width="4.125" style="1" customWidth="1"/>
    <col min="13322" max="13322" width="15.625" style="1" customWidth="1"/>
    <col min="13323" max="13323" width="4.125" style="1" customWidth="1"/>
    <col min="13324" max="13324" width="5.375" style="1" bestFit="1" customWidth="1"/>
    <col min="13325" max="13326" width="5.25" style="1" bestFit="1" customWidth="1"/>
    <col min="13327" max="13568" width="9" style="1"/>
    <col min="13569" max="13569" width="3.125" style="1" bestFit="1" customWidth="1"/>
    <col min="13570" max="13570" width="4.375" style="1" customWidth="1"/>
    <col min="13571" max="13571" width="15.625" style="1" customWidth="1"/>
    <col min="13572" max="13572" width="4.75" style="1" bestFit="1" customWidth="1"/>
    <col min="13573" max="13573" width="5.875" style="1" bestFit="1" customWidth="1"/>
    <col min="13574" max="13575" width="4.875" style="1" bestFit="1" customWidth="1"/>
    <col min="13576" max="13576" width="3.125" style="1" bestFit="1" customWidth="1"/>
    <col min="13577" max="13577" width="4.125" style="1" customWidth="1"/>
    <col min="13578" max="13578" width="15.625" style="1" customWidth="1"/>
    <col min="13579" max="13579" width="4.125" style="1" customWidth="1"/>
    <col min="13580" max="13580" width="5.375" style="1" bestFit="1" customWidth="1"/>
    <col min="13581" max="13582" width="5.25" style="1" bestFit="1" customWidth="1"/>
    <col min="13583" max="13824" width="9" style="1"/>
    <col min="13825" max="13825" width="3.125" style="1" bestFit="1" customWidth="1"/>
    <col min="13826" max="13826" width="4.375" style="1" customWidth="1"/>
    <col min="13827" max="13827" width="15.625" style="1" customWidth="1"/>
    <col min="13828" max="13828" width="4.75" style="1" bestFit="1" customWidth="1"/>
    <col min="13829" max="13829" width="5.875" style="1" bestFit="1" customWidth="1"/>
    <col min="13830" max="13831" width="4.875" style="1" bestFit="1" customWidth="1"/>
    <col min="13832" max="13832" width="3.125" style="1" bestFit="1" customWidth="1"/>
    <col min="13833" max="13833" width="4.125" style="1" customWidth="1"/>
    <col min="13834" max="13834" width="15.625" style="1" customWidth="1"/>
    <col min="13835" max="13835" width="4.125" style="1" customWidth="1"/>
    <col min="13836" max="13836" width="5.375" style="1" bestFit="1" customWidth="1"/>
    <col min="13837" max="13838" width="5.25" style="1" bestFit="1" customWidth="1"/>
    <col min="13839" max="14080" width="9" style="1"/>
    <col min="14081" max="14081" width="3.125" style="1" bestFit="1" customWidth="1"/>
    <col min="14082" max="14082" width="4.375" style="1" customWidth="1"/>
    <col min="14083" max="14083" width="15.625" style="1" customWidth="1"/>
    <col min="14084" max="14084" width="4.75" style="1" bestFit="1" customWidth="1"/>
    <col min="14085" max="14085" width="5.875" style="1" bestFit="1" customWidth="1"/>
    <col min="14086" max="14087" width="4.875" style="1" bestFit="1" customWidth="1"/>
    <col min="14088" max="14088" width="3.125" style="1" bestFit="1" customWidth="1"/>
    <col min="14089" max="14089" width="4.125" style="1" customWidth="1"/>
    <col min="14090" max="14090" width="15.625" style="1" customWidth="1"/>
    <col min="14091" max="14091" width="4.125" style="1" customWidth="1"/>
    <col min="14092" max="14092" width="5.375" style="1" bestFit="1" customWidth="1"/>
    <col min="14093" max="14094" width="5.25" style="1" bestFit="1" customWidth="1"/>
    <col min="14095" max="14336" width="9" style="1"/>
    <col min="14337" max="14337" width="3.125" style="1" bestFit="1" customWidth="1"/>
    <col min="14338" max="14338" width="4.375" style="1" customWidth="1"/>
    <col min="14339" max="14339" width="15.625" style="1" customWidth="1"/>
    <col min="14340" max="14340" width="4.75" style="1" bestFit="1" customWidth="1"/>
    <col min="14341" max="14341" width="5.875" style="1" bestFit="1" customWidth="1"/>
    <col min="14342" max="14343" width="4.875" style="1" bestFit="1" customWidth="1"/>
    <col min="14344" max="14344" width="3.125" style="1" bestFit="1" customWidth="1"/>
    <col min="14345" max="14345" width="4.125" style="1" customWidth="1"/>
    <col min="14346" max="14346" width="15.625" style="1" customWidth="1"/>
    <col min="14347" max="14347" width="4.125" style="1" customWidth="1"/>
    <col min="14348" max="14348" width="5.375" style="1" bestFit="1" customWidth="1"/>
    <col min="14349" max="14350" width="5.25" style="1" bestFit="1" customWidth="1"/>
    <col min="14351" max="14592" width="9" style="1"/>
    <col min="14593" max="14593" width="3.125" style="1" bestFit="1" customWidth="1"/>
    <col min="14594" max="14594" width="4.375" style="1" customWidth="1"/>
    <col min="14595" max="14595" width="15.625" style="1" customWidth="1"/>
    <col min="14596" max="14596" width="4.75" style="1" bestFit="1" customWidth="1"/>
    <col min="14597" max="14597" width="5.875" style="1" bestFit="1" customWidth="1"/>
    <col min="14598" max="14599" width="4.875" style="1" bestFit="1" customWidth="1"/>
    <col min="14600" max="14600" width="3.125" style="1" bestFit="1" customWidth="1"/>
    <col min="14601" max="14601" width="4.125" style="1" customWidth="1"/>
    <col min="14602" max="14602" width="15.625" style="1" customWidth="1"/>
    <col min="14603" max="14603" width="4.125" style="1" customWidth="1"/>
    <col min="14604" max="14604" width="5.375" style="1" bestFit="1" customWidth="1"/>
    <col min="14605" max="14606" width="5.25" style="1" bestFit="1" customWidth="1"/>
    <col min="14607" max="14848" width="9" style="1"/>
    <col min="14849" max="14849" width="3.125" style="1" bestFit="1" customWidth="1"/>
    <col min="14850" max="14850" width="4.375" style="1" customWidth="1"/>
    <col min="14851" max="14851" width="15.625" style="1" customWidth="1"/>
    <col min="14852" max="14852" width="4.75" style="1" bestFit="1" customWidth="1"/>
    <col min="14853" max="14853" width="5.875" style="1" bestFit="1" customWidth="1"/>
    <col min="14854" max="14855" width="4.875" style="1" bestFit="1" customWidth="1"/>
    <col min="14856" max="14856" width="3.125" style="1" bestFit="1" customWidth="1"/>
    <col min="14857" max="14857" width="4.125" style="1" customWidth="1"/>
    <col min="14858" max="14858" width="15.625" style="1" customWidth="1"/>
    <col min="14859" max="14859" width="4.125" style="1" customWidth="1"/>
    <col min="14860" max="14860" width="5.375" style="1" bestFit="1" customWidth="1"/>
    <col min="14861" max="14862" width="5.25" style="1" bestFit="1" customWidth="1"/>
    <col min="14863" max="15104" width="9" style="1"/>
    <col min="15105" max="15105" width="3.125" style="1" bestFit="1" customWidth="1"/>
    <col min="15106" max="15106" width="4.375" style="1" customWidth="1"/>
    <col min="15107" max="15107" width="15.625" style="1" customWidth="1"/>
    <col min="15108" max="15108" width="4.75" style="1" bestFit="1" customWidth="1"/>
    <col min="15109" max="15109" width="5.875" style="1" bestFit="1" customWidth="1"/>
    <col min="15110" max="15111" width="4.875" style="1" bestFit="1" customWidth="1"/>
    <col min="15112" max="15112" width="3.125" style="1" bestFit="1" customWidth="1"/>
    <col min="15113" max="15113" width="4.125" style="1" customWidth="1"/>
    <col min="15114" max="15114" width="15.625" style="1" customWidth="1"/>
    <col min="15115" max="15115" width="4.125" style="1" customWidth="1"/>
    <col min="15116" max="15116" width="5.375" style="1" bestFit="1" customWidth="1"/>
    <col min="15117" max="15118" width="5.25" style="1" bestFit="1" customWidth="1"/>
    <col min="15119" max="15360" width="9" style="1"/>
    <col min="15361" max="15361" width="3.125" style="1" bestFit="1" customWidth="1"/>
    <col min="15362" max="15362" width="4.375" style="1" customWidth="1"/>
    <col min="15363" max="15363" width="15.625" style="1" customWidth="1"/>
    <col min="15364" max="15364" width="4.75" style="1" bestFit="1" customWidth="1"/>
    <col min="15365" max="15365" width="5.875" style="1" bestFit="1" customWidth="1"/>
    <col min="15366" max="15367" width="4.875" style="1" bestFit="1" customWidth="1"/>
    <col min="15368" max="15368" width="3.125" style="1" bestFit="1" customWidth="1"/>
    <col min="15369" max="15369" width="4.125" style="1" customWidth="1"/>
    <col min="15370" max="15370" width="15.625" style="1" customWidth="1"/>
    <col min="15371" max="15371" width="4.125" style="1" customWidth="1"/>
    <col min="15372" max="15372" width="5.375" style="1" bestFit="1" customWidth="1"/>
    <col min="15373" max="15374" width="5.25" style="1" bestFit="1" customWidth="1"/>
    <col min="15375" max="15616" width="9" style="1"/>
    <col min="15617" max="15617" width="3.125" style="1" bestFit="1" customWidth="1"/>
    <col min="15618" max="15618" width="4.375" style="1" customWidth="1"/>
    <col min="15619" max="15619" width="15.625" style="1" customWidth="1"/>
    <col min="15620" max="15620" width="4.75" style="1" bestFit="1" customWidth="1"/>
    <col min="15621" max="15621" width="5.875" style="1" bestFit="1" customWidth="1"/>
    <col min="15622" max="15623" width="4.875" style="1" bestFit="1" customWidth="1"/>
    <col min="15624" max="15624" width="3.125" style="1" bestFit="1" customWidth="1"/>
    <col min="15625" max="15625" width="4.125" style="1" customWidth="1"/>
    <col min="15626" max="15626" width="15.625" style="1" customWidth="1"/>
    <col min="15627" max="15627" width="4.125" style="1" customWidth="1"/>
    <col min="15628" max="15628" width="5.375" style="1" bestFit="1" customWidth="1"/>
    <col min="15629" max="15630" width="5.25" style="1" bestFit="1" customWidth="1"/>
    <col min="15631" max="15872" width="9" style="1"/>
    <col min="15873" max="15873" width="3.125" style="1" bestFit="1" customWidth="1"/>
    <col min="15874" max="15874" width="4.375" style="1" customWidth="1"/>
    <col min="15875" max="15875" width="15.625" style="1" customWidth="1"/>
    <col min="15876" max="15876" width="4.75" style="1" bestFit="1" customWidth="1"/>
    <col min="15877" max="15877" width="5.875" style="1" bestFit="1" customWidth="1"/>
    <col min="15878" max="15879" width="4.875" style="1" bestFit="1" customWidth="1"/>
    <col min="15880" max="15880" width="3.125" style="1" bestFit="1" customWidth="1"/>
    <col min="15881" max="15881" width="4.125" style="1" customWidth="1"/>
    <col min="15882" max="15882" width="15.625" style="1" customWidth="1"/>
    <col min="15883" max="15883" width="4.125" style="1" customWidth="1"/>
    <col min="15884" max="15884" width="5.375" style="1" bestFit="1" customWidth="1"/>
    <col min="15885" max="15886" width="5.25" style="1" bestFit="1" customWidth="1"/>
    <col min="15887" max="16128" width="9" style="1"/>
    <col min="16129" max="16129" width="3.125" style="1" bestFit="1" customWidth="1"/>
    <col min="16130" max="16130" width="4.375" style="1" customWidth="1"/>
    <col min="16131" max="16131" width="15.625" style="1" customWidth="1"/>
    <col min="16132" max="16132" width="4.75" style="1" bestFit="1" customWidth="1"/>
    <col min="16133" max="16133" width="5.875" style="1" bestFit="1" customWidth="1"/>
    <col min="16134" max="16135" width="4.875" style="1" bestFit="1" customWidth="1"/>
    <col min="16136" max="16136" width="3.125" style="1" bestFit="1" customWidth="1"/>
    <col min="16137" max="16137" width="4.125" style="1" customWidth="1"/>
    <col min="16138" max="16138" width="15.625" style="1" customWidth="1"/>
    <col min="16139" max="16139" width="4.125" style="1" customWidth="1"/>
    <col min="16140" max="16140" width="5.375" style="1" bestFit="1" customWidth="1"/>
    <col min="16141" max="16142" width="5.25" style="1" bestFit="1" customWidth="1"/>
    <col min="16143" max="16384" width="9" style="1"/>
  </cols>
  <sheetData>
    <row r="1" spans="1:14" ht="22.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A2" s="89">
        <v>42453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>
      <c r="A3" s="86" t="s">
        <v>1</v>
      </c>
      <c r="B3" s="86"/>
      <c r="C3" s="86"/>
      <c r="D3" s="86"/>
      <c r="E3" s="86"/>
      <c r="F3" s="86"/>
      <c r="G3" s="86"/>
      <c r="H3" s="86" t="s">
        <v>2</v>
      </c>
      <c r="I3" s="86"/>
      <c r="J3" s="86"/>
      <c r="K3" s="86"/>
      <c r="L3" s="86"/>
      <c r="M3" s="86"/>
      <c r="N3" s="86"/>
    </row>
    <row r="4" spans="1:14">
      <c r="A4" s="86" t="s">
        <v>3</v>
      </c>
      <c r="B4" s="91" t="s">
        <v>4</v>
      </c>
      <c r="C4" s="86" t="s">
        <v>5</v>
      </c>
      <c r="D4" s="92" t="s">
        <v>6</v>
      </c>
      <c r="E4" s="92" t="s">
        <v>7</v>
      </c>
      <c r="F4" s="86" t="s">
        <v>8</v>
      </c>
      <c r="G4" s="86"/>
      <c r="H4" s="86" t="s">
        <v>3</v>
      </c>
      <c r="I4" s="91" t="s">
        <v>4</v>
      </c>
      <c r="J4" s="86" t="s">
        <v>5</v>
      </c>
      <c r="K4" s="92" t="s">
        <v>6</v>
      </c>
      <c r="L4" s="92" t="s">
        <v>7</v>
      </c>
      <c r="M4" s="86" t="s">
        <v>8</v>
      </c>
      <c r="N4" s="86"/>
    </row>
    <row r="5" spans="1:14">
      <c r="A5" s="86"/>
      <c r="B5" s="91"/>
      <c r="C5" s="86"/>
      <c r="D5" s="92"/>
      <c r="E5" s="92"/>
      <c r="F5" s="2" t="s">
        <v>9</v>
      </c>
      <c r="G5" s="2" t="s">
        <v>10</v>
      </c>
      <c r="H5" s="86"/>
      <c r="I5" s="91"/>
      <c r="J5" s="86"/>
      <c r="K5" s="92"/>
      <c r="L5" s="92"/>
      <c r="M5" s="2" t="s">
        <v>9</v>
      </c>
      <c r="N5" s="2" t="s">
        <v>10</v>
      </c>
    </row>
    <row r="6" spans="1:14" ht="24" customHeight="1">
      <c r="A6" s="2">
        <v>1</v>
      </c>
      <c r="B6" s="28" t="s">
        <v>61</v>
      </c>
      <c r="C6" s="39" t="s">
        <v>49</v>
      </c>
      <c r="D6" s="40"/>
      <c r="E6" s="40"/>
      <c r="F6" s="41">
        <v>0.27083333333333331</v>
      </c>
      <c r="G6" s="41">
        <v>0.75</v>
      </c>
      <c r="H6" s="2">
        <v>1</v>
      </c>
      <c r="I6" s="28" t="s">
        <v>59</v>
      </c>
      <c r="J6" s="35" t="s">
        <v>58</v>
      </c>
      <c r="K6" s="33"/>
      <c r="L6" s="33"/>
      <c r="M6" s="37">
        <v>0.30138888888888887</v>
      </c>
      <c r="N6" s="37">
        <v>0.78055555555555556</v>
      </c>
    </row>
    <row r="7" spans="1:14" ht="14.25" customHeight="1">
      <c r="A7" s="2">
        <v>2</v>
      </c>
      <c r="B7" s="79" t="s">
        <v>14</v>
      </c>
      <c r="C7" s="39" t="s">
        <v>50</v>
      </c>
      <c r="D7" s="42">
        <v>0.6</v>
      </c>
      <c r="E7" s="40">
        <f>E6+D7</f>
        <v>0.6</v>
      </c>
      <c r="F7" s="43">
        <v>0.2722222222222222</v>
      </c>
      <c r="G7" s="43">
        <v>0.75138888888888899</v>
      </c>
      <c r="H7" s="2">
        <v>2</v>
      </c>
      <c r="I7" s="27" t="s">
        <v>63</v>
      </c>
      <c r="J7" s="35" t="s">
        <v>51</v>
      </c>
      <c r="K7" s="33">
        <v>0.8</v>
      </c>
      <c r="L7" s="33">
        <f>L6+K7</f>
        <v>0.8</v>
      </c>
      <c r="M7" s="37">
        <v>0.30277777777777776</v>
      </c>
      <c r="N7" s="37">
        <v>0.78194444444444444</v>
      </c>
    </row>
    <row r="8" spans="1:14" ht="24" customHeight="1">
      <c r="A8" s="2">
        <v>3</v>
      </c>
      <c r="B8" s="80"/>
      <c r="C8" s="44" t="s">
        <v>15</v>
      </c>
      <c r="D8" s="42">
        <v>0.5</v>
      </c>
      <c r="E8" s="40">
        <f t="shared" ref="E8:E31" si="0">E7+D8</f>
        <v>1.1000000000000001</v>
      </c>
      <c r="F8" s="43">
        <v>0.27291666666666664</v>
      </c>
      <c r="G8" s="43">
        <v>0.75208333333333333</v>
      </c>
      <c r="H8" s="2">
        <v>3</v>
      </c>
      <c r="I8" s="77" t="s">
        <v>12</v>
      </c>
      <c r="J8" s="35" t="s">
        <v>62</v>
      </c>
      <c r="K8" s="33">
        <v>1.3</v>
      </c>
      <c r="L8" s="33">
        <f t="shared" ref="L8:L29" si="1">L7+K8</f>
        <v>2.1</v>
      </c>
      <c r="M8" s="37">
        <v>0.30555555555555552</v>
      </c>
      <c r="N8" s="37">
        <v>0.78472222222222221</v>
      </c>
    </row>
    <row r="9" spans="1:14" ht="24" customHeight="1">
      <c r="A9" s="2">
        <v>4</v>
      </c>
      <c r="B9" s="81" t="s">
        <v>17</v>
      </c>
      <c r="C9" s="45" t="s">
        <v>18</v>
      </c>
      <c r="D9" s="42">
        <v>0.6</v>
      </c>
      <c r="E9" s="40">
        <f t="shared" si="0"/>
        <v>1.7000000000000002</v>
      </c>
      <c r="F9" s="43">
        <v>0.27430555555555552</v>
      </c>
      <c r="G9" s="43">
        <v>0.75347222222222221</v>
      </c>
      <c r="H9" s="2">
        <v>4</v>
      </c>
      <c r="I9" s="78"/>
      <c r="J9" s="36" t="s">
        <v>13</v>
      </c>
      <c r="K9" s="32">
        <v>1.1000000000000001</v>
      </c>
      <c r="L9" s="33">
        <f t="shared" si="1"/>
        <v>3.2</v>
      </c>
      <c r="M9" s="34">
        <v>0.30763888888888891</v>
      </c>
      <c r="N9" s="34">
        <v>0.78680555555555554</v>
      </c>
    </row>
    <row r="10" spans="1:14">
      <c r="A10" s="2">
        <v>5</v>
      </c>
      <c r="B10" s="78"/>
      <c r="C10" s="45" t="s">
        <v>19</v>
      </c>
      <c r="D10" s="42">
        <v>0.5</v>
      </c>
      <c r="E10" s="40">
        <f t="shared" si="0"/>
        <v>2.2000000000000002</v>
      </c>
      <c r="F10" s="43">
        <v>0.27499999999999997</v>
      </c>
      <c r="G10" s="43">
        <v>0.75416666666666676</v>
      </c>
      <c r="H10" s="2">
        <v>5</v>
      </c>
      <c r="I10" s="78"/>
      <c r="J10" s="36" t="s">
        <v>16</v>
      </c>
      <c r="K10" s="32">
        <v>0.5</v>
      </c>
      <c r="L10" s="33">
        <f t="shared" si="1"/>
        <v>3.7</v>
      </c>
      <c r="M10" s="34">
        <v>0.30833333333333335</v>
      </c>
      <c r="N10" s="34">
        <v>0.78749999999999998</v>
      </c>
    </row>
    <row r="11" spans="1:14" ht="14.25" customHeight="1">
      <c r="A11" s="2">
        <v>6</v>
      </c>
      <c r="B11" s="82"/>
      <c r="C11" s="45" t="s">
        <v>20</v>
      </c>
      <c r="D11" s="46">
        <v>0.2</v>
      </c>
      <c r="E11" s="40">
        <f t="shared" si="0"/>
        <v>2.4000000000000004</v>
      </c>
      <c r="F11" s="43">
        <v>0.27569444444444446</v>
      </c>
      <c r="G11" s="43">
        <v>0.75486111111111109</v>
      </c>
      <c r="H11" s="2">
        <v>6</v>
      </c>
      <c r="I11" s="78"/>
      <c r="J11" s="36" t="s">
        <v>21</v>
      </c>
      <c r="K11" s="33">
        <v>0.4</v>
      </c>
      <c r="L11" s="33">
        <f t="shared" si="1"/>
        <v>4.1000000000000005</v>
      </c>
      <c r="M11" s="34">
        <v>0.30902777777777779</v>
      </c>
      <c r="N11" s="34">
        <v>0.78819444444444453</v>
      </c>
    </row>
    <row r="12" spans="1:14" ht="14.25" customHeight="1">
      <c r="A12" s="2">
        <v>7</v>
      </c>
      <c r="B12" s="77" t="s">
        <v>22</v>
      </c>
      <c r="C12" s="47" t="s">
        <v>23</v>
      </c>
      <c r="D12" s="46">
        <v>0.4</v>
      </c>
      <c r="E12" s="40">
        <f t="shared" si="0"/>
        <v>2.8000000000000003</v>
      </c>
      <c r="F12" s="43">
        <v>0.27638888888888885</v>
      </c>
      <c r="G12" s="43">
        <v>0.75555555555555554</v>
      </c>
      <c r="H12" s="2">
        <v>7</v>
      </c>
      <c r="I12" s="78"/>
      <c r="J12" s="31" t="s">
        <v>24</v>
      </c>
      <c r="K12" s="33">
        <v>0.4</v>
      </c>
      <c r="L12" s="33">
        <f t="shared" si="1"/>
        <v>4.5000000000000009</v>
      </c>
      <c r="M12" s="34">
        <v>0.30972222222222223</v>
      </c>
      <c r="N12" s="34">
        <v>0.78888888888888886</v>
      </c>
    </row>
    <row r="13" spans="1:14" ht="14.25" customHeight="1">
      <c r="A13" s="2">
        <v>8</v>
      </c>
      <c r="B13" s="78"/>
      <c r="C13" s="47" t="s">
        <v>25</v>
      </c>
      <c r="D13" s="46">
        <v>0.4</v>
      </c>
      <c r="E13" s="40">
        <f t="shared" si="0"/>
        <v>3.2</v>
      </c>
      <c r="F13" s="43">
        <v>0.27708333333333335</v>
      </c>
      <c r="G13" s="43">
        <v>0.75624999999999998</v>
      </c>
      <c r="H13" s="2">
        <v>8</v>
      </c>
      <c r="I13" s="79" t="s">
        <v>68</v>
      </c>
      <c r="J13" s="51" t="s">
        <v>65</v>
      </c>
      <c r="K13" s="40">
        <v>0.4</v>
      </c>
      <c r="L13" s="40">
        <f t="shared" si="1"/>
        <v>4.9000000000000012</v>
      </c>
      <c r="M13" s="43">
        <v>0.31041666666666667</v>
      </c>
      <c r="N13" s="43">
        <v>0.7895833333333333</v>
      </c>
    </row>
    <row r="14" spans="1:14" ht="14.25" customHeight="1">
      <c r="A14" s="2">
        <v>9</v>
      </c>
      <c r="B14" s="78"/>
      <c r="C14" s="47" t="s">
        <v>26</v>
      </c>
      <c r="D14" s="46">
        <v>0.8</v>
      </c>
      <c r="E14" s="40">
        <f t="shared" si="0"/>
        <v>4</v>
      </c>
      <c r="F14" s="43">
        <v>0.27847222222222223</v>
      </c>
      <c r="G14" s="43">
        <v>0.75763888888888886</v>
      </c>
      <c r="H14" s="2">
        <v>9</v>
      </c>
      <c r="I14" s="78"/>
      <c r="J14" s="50" t="s">
        <v>64</v>
      </c>
      <c r="K14" s="32">
        <v>0.7</v>
      </c>
      <c r="L14" s="33">
        <f t="shared" si="1"/>
        <v>5.6000000000000014</v>
      </c>
      <c r="M14" s="34">
        <v>0.31180555555555556</v>
      </c>
      <c r="N14" s="34">
        <v>0.7909722222222223</v>
      </c>
    </row>
    <row r="15" spans="1:14" ht="14.25" customHeight="1">
      <c r="A15" s="2">
        <v>10</v>
      </c>
      <c r="B15" s="78"/>
      <c r="C15" s="48" t="s">
        <v>27</v>
      </c>
      <c r="D15" s="46">
        <v>0.4</v>
      </c>
      <c r="E15" s="40">
        <f t="shared" si="0"/>
        <v>4.4000000000000004</v>
      </c>
      <c r="F15" s="43">
        <v>0.27916666666666667</v>
      </c>
      <c r="G15" s="43">
        <v>0.7583333333333333</v>
      </c>
      <c r="H15" s="2">
        <v>10</v>
      </c>
      <c r="I15" s="79" t="s">
        <v>69</v>
      </c>
      <c r="J15" s="38" t="s">
        <v>28</v>
      </c>
      <c r="K15" s="32">
        <v>0.5</v>
      </c>
      <c r="L15" s="33">
        <f t="shared" si="1"/>
        <v>6.1000000000000014</v>
      </c>
      <c r="M15" s="34">
        <v>0.3125</v>
      </c>
      <c r="N15" s="34">
        <v>0.79166666666666663</v>
      </c>
    </row>
    <row r="16" spans="1:14">
      <c r="A16" s="2">
        <v>11</v>
      </c>
      <c r="B16" s="78"/>
      <c r="C16" s="48" t="s">
        <v>29</v>
      </c>
      <c r="D16" s="46">
        <v>0.7</v>
      </c>
      <c r="E16" s="40">
        <f t="shared" si="0"/>
        <v>5.1000000000000005</v>
      </c>
      <c r="F16" s="43">
        <v>0.28055555555555556</v>
      </c>
      <c r="G16" s="43">
        <v>0.7597222222222223</v>
      </c>
      <c r="H16" s="2">
        <v>11</v>
      </c>
      <c r="I16" s="78"/>
      <c r="J16" s="48" t="s">
        <v>30</v>
      </c>
      <c r="K16" s="46">
        <v>0.4</v>
      </c>
      <c r="L16" s="40">
        <f t="shared" si="1"/>
        <v>6.5000000000000018</v>
      </c>
      <c r="M16" s="43">
        <v>0.31319444444444444</v>
      </c>
      <c r="N16" s="43">
        <v>0.79236111111111107</v>
      </c>
    </row>
    <row r="17" spans="1:17">
      <c r="A17" s="2">
        <v>12</v>
      </c>
      <c r="B17" s="78"/>
      <c r="C17" s="48" t="s">
        <v>31</v>
      </c>
      <c r="D17" s="46">
        <v>0.6</v>
      </c>
      <c r="E17" s="40">
        <f t="shared" si="0"/>
        <v>5.7</v>
      </c>
      <c r="F17" s="43">
        <v>0.28194444444444444</v>
      </c>
      <c r="G17" s="43">
        <v>0.76111111111111107</v>
      </c>
      <c r="H17" s="2">
        <v>12</v>
      </c>
      <c r="I17" s="78"/>
      <c r="J17" s="48" t="s">
        <v>32</v>
      </c>
      <c r="K17" s="46">
        <v>0.4</v>
      </c>
      <c r="L17" s="40">
        <f t="shared" si="1"/>
        <v>6.9000000000000021</v>
      </c>
      <c r="M17" s="43">
        <v>0.31388888888888888</v>
      </c>
      <c r="N17" s="43">
        <v>0.79305555555555562</v>
      </c>
    </row>
    <row r="18" spans="1:17">
      <c r="A18" s="2">
        <v>13</v>
      </c>
      <c r="B18" s="78"/>
      <c r="C18" s="48" t="s">
        <v>32</v>
      </c>
      <c r="D18" s="46">
        <v>0.7</v>
      </c>
      <c r="E18" s="40">
        <f t="shared" si="0"/>
        <v>6.4</v>
      </c>
      <c r="F18" s="43">
        <v>0.28333333333333333</v>
      </c>
      <c r="G18" s="43">
        <v>0.76250000000000007</v>
      </c>
      <c r="H18" s="2">
        <v>13</v>
      </c>
      <c r="I18" s="78"/>
      <c r="J18" s="48" t="s">
        <v>31</v>
      </c>
      <c r="K18" s="46">
        <v>0.7</v>
      </c>
      <c r="L18" s="40">
        <f t="shared" si="1"/>
        <v>7.6000000000000023</v>
      </c>
      <c r="M18" s="43">
        <v>0.31527777777777777</v>
      </c>
      <c r="N18" s="43">
        <v>0.7944444444444444</v>
      </c>
    </row>
    <row r="19" spans="1:17">
      <c r="A19" s="2">
        <v>14</v>
      </c>
      <c r="B19" s="78"/>
      <c r="C19" s="48" t="s">
        <v>30</v>
      </c>
      <c r="D19" s="46">
        <v>0.4</v>
      </c>
      <c r="E19" s="40">
        <f t="shared" si="0"/>
        <v>6.8000000000000007</v>
      </c>
      <c r="F19" s="43">
        <v>0.28402777777777777</v>
      </c>
      <c r="G19" s="43">
        <v>0.7631944444444444</v>
      </c>
      <c r="H19" s="2">
        <v>14</v>
      </c>
      <c r="I19" s="78"/>
      <c r="J19" s="48" t="s">
        <v>29</v>
      </c>
      <c r="K19" s="46">
        <v>0.6</v>
      </c>
      <c r="L19" s="40">
        <f t="shared" si="1"/>
        <v>8.2000000000000028</v>
      </c>
      <c r="M19" s="43">
        <v>0.31666666666666665</v>
      </c>
      <c r="N19" s="43">
        <v>0.79583333333333339</v>
      </c>
    </row>
    <row r="20" spans="1:17" ht="14.25" customHeight="1">
      <c r="A20" s="2">
        <v>15</v>
      </c>
      <c r="B20" s="78"/>
      <c r="C20" s="38" t="s">
        <v>28</v>
      </c>
      <c r="D20" s="32">
        <v>0.4</v>
      </c>
      <c r="E20" s="33">
        <f t="shared" si="0"/>
        <v>7.2000000000000011</v>
      </c>
      <c r="F20" s="34">
        <v>0.28472222222222221</v>
      </c>
      <c r="G20" s="34">
        <v>0.76388888888888884</v>
      </c>
      <c r="H20" s="2">
        <v>15</v>
      </c>
      <c r="I20" s="78"/>
      <c r="J20" s="48" t="s">
        <v>27</v>
      </c>
      <c r="K20" s="46">
        <v>0.7</v>
      </c>
      <c r="L20" s="40">
        <f t="shared" si="1"/>
        <v>8.9000000000000021</v>
      </c>
      <c r="M20" s="43">
        <v>0.31805555555555554</v>
      </c>
      <c r="N20" s="43">
        <v>0.79722222222222217</v>
      </c>
      <c r="O20" s="1">
        <v>8.9</v>
      </c>
      <c r="P20" s="1">
        <v>25</v>
      </c>
      <c r="Q20" s="1">
        <f>O20/P20*60</f>
        <v>21.360000000000003</v>
      </c>
    </row>
    <row r="21" spans="1:17">
      <c r="A21" s="2">
        <v>16</v>
      </c>
      <c r="B21" s="79" t="s">
        <v>66</v>
      </c>
      <c r="C21" s="50" t="s">
        <v>64</v>
      </c>
      <c r="D21" s="32">
        <v>0.5</v>
      </c>
      <c r="E21" s="33">
        <f t="shared" si="0"/>
        <v>7.7000000000000011</v>
      </c>
      <c r="F21" s="34">
        <v>0.28541666666666665</v>
      </c>
      <c r="G21" s="34">
        <v>0.76458333333333339</v>
      </c>
      <c r="H21" s="2">
        <v>16</v>
      </c>
      <c r="I21" s="78"/>
      <c r="J21" s="47" t="s">
        <v>26</v>
      </c>
      <c r="K21" s="46">
        <v>0.4</v>
      </c>
      <c r="L21" s="40">
        <f t="shared" si="1"/>
        <v>9.3000000000000025</v>
      </c>
      <c r="M21" s="43">
        <v>0.31875000000000003</v>
      </c>
      <c r="N21" s="43">
        <v>0.79791666666666661</v>
      </c>
    </row>
    <row r="22" spans="1:17" ht="14.25" customHeight="1">
      <c r="A22" s="2">
        <v>17</v>
      </c>
      <c r="B22" s="79"/>
      <c r="C22" s="51" t="s">
        <v>65</v>
      </c>
      <c r="D22" s="46">
        <v>0.7</v>
      </c>
      <c r="E22" s="40">
        <f t="shared" si="0"/>
        <v>8.4</v>
      </c>
      <c r="F22" s="43">
        <v>0.28680555555555554</v>
      </c>
      <c r="G22" s="43">
        <v>0.76597222222222217</v>
      </c>
      <c r="H22" s="2">
        <v>17</v>
      </c>
      <c r="I22" s="78"/>
      <c r="J22" s="47" t="s">
        <v>25</v>
      </c>
      <c r="K22" s="46">
        <v>0.8</v>
      </c>
      <c r="L22" s="40">
        <f t="shared" si="1"/>
        <v>10.100000000000003</v>
      </c>
      <c r="M22" s="43">
        <v>0.32083333333333336</v>
      </c>
      <c r="N22" s="43">
        <v>0.79999999999999993</v>
      </c>
    </row>
    <row r="23" spans="1:17" ht="25.5" customHeight="1">
      <c r="A23" s="2">
        <v>18</v>
      </c>
      <c r="B23" s="79" t="s">
        <v>67</v>
      </c>
      <c r="C23" s="31" t="s">
        <v>24</v>
      </c>
      <c r="D23" s="33">
        <v>0.4</v>
      </c>
      <c r="E23" s="33">
        <f t="shared" si="0"/>
        <v>8.8000000000000007</v>
      </c>
      <c r="F23" s="34">
        <v>0.28750000000000003</v>
      </c>
      <c r="G23" s="34">
        <v>0.76666666666666661</v>
      </c>
      <c r="H23" s="2">
        <v>18</v>
      </c>
      <c r="I23" s="82"/>
      <c r="J23" s="47" t="s">
        <v>33</v>
      </c>
      <c r="K23" s="46">
        <v>0.4</v>
      </c>
      <c r="L23" s="40">
        <f t="shared" si="1"/>
        <v>10.500000000000004</v>
      </c>
      <c r="M23" s="43">
        <v>0.3215277777777778</v>
      </c>
      <c r="N23" s="43">
        <v>0.80069444444444438</v>
      </c>
    </row>
    <row r="24" spans="1:17" ht="25.5" customHeight="1">
      <c r="A24" s="2">
        <v>19</v>
      </c>
      <c r="B24" s="79"/>
      <c r="C24" s="35" t="s">
        <v>34</v>
      </c>
      <c r="D24" s="33">
        <v>0.4</v>
      </c>
      <c r="E24" s="33">
        <f t="shared" si="0"/>
        <v>9.2000000000000011</v>
      </c>
      <c r="F24" s="34">
        <v>0.28819444444444448</v>
      </c>
      <c r="G24" s="34">
        <v>0.76736111111111116</v>
      </c>
      <c r="H24" s="2">
        <v>19</v>
      </c>
      <c r="I24" s="83" t="s">
        <v>35</v>
      </c>
      <c r="J24" s="47" t="s">
        <v>20</v>
      </c>
      <c r="K24" s="46">
        <v>0.4</v>
      </c>
      <c r="L24" s="40">
        <f t="shared" si="1"/>
        <v>10.900000000000004</v>
      </c>
      <c r="M24" s="43">
        <v>0.32291666666666669</v>
      </c>
      <c r="N24" s="43">
        <v>0.80208333333333337</v>
      </c>
    </row>
    <row r="25" spans="1:17">
      <c r="A25" s="2">
        <v>20</v>
      </c>
      <c r="B25" s="79"/>
      <c r="C25" s="36" t="s">
        <v>16</v>
      </c>
      <c r="D25" s="32">
        <v>0.4</v>
      </c>
      <c r="E25" s="33">
        <f t="shared" si="0"/>
        <v>9.6000000000000014</v>
      </c>
      <c r="F25" s="34">
        <v>0.28888888888888892</v>
      </c>
      <c r="G25" s="34">
        <v>0.7680555555555556</v>
      </c>
      <c r="H25" s="2">
        <v>20</v>
      </c>
      <c r="I25" s="84"/>
      <c r="J25" s="47" t="s">
        <v>19</v>
      </c>
      <c r="K25" s="46">
        <v>0.2</v>
      </c>
      <c r="L25" s="40">
        <f t="shared" si="1"/>
        <v>11.100000000000003</v>
      </c>
      <c r="M25" s="43">
        <v>0.32361111111111113</v>
      </c>
      <c r="N25" s="43">
        <v>0.8027777777777777</v>
      </c>
    </row>
    <row r="26" spans="1:17">
      <c r="A26" s="2">
        <v>21</v>
      </c>
      <c r="B26" s="79"/>
      <c r="C26" s="36" t="s">
        <v>13</v>
      </c>
      <c r="D26" s="32">
        <v>0.5</v>
      </c>
      <c r="E26" s="33">
        <f t="shared" si="0"/>
        <v>10.100000000000001</v>
      </c>
      <c r="F26" s="34">
        <v>0.28958333333333336</v>
      </c>
      <c r="G26" s="34">
        <v>0.76874999999999993</v>
      </c>
      <c r="H26" s="2">
        <v>21</v>
      </c>
      <c r="I26" s="85"/>
      <c r="J26" s="45" t="s">
        <v>18</v>
      </c>
      <c r="K26" s="46">
        <v>0.5</v>
      </c>
      <c r="L26" s="40">
        <f t="shared" si="1"/>
        <v>11.600000000000003</v>
      </c>
      <c r="M26" s="43">
        <v>0.32500000000000001</v>
      </c>
      <c r="N26" s="43">
        <v>0.8041666666666667</v>
      </c>
    </row>
    <row r="27" spans="1:17" ht="24" customHeight="1">
      <c r="A27" s="2">
        <v>22</v>
      </c>
      <c r="B27" s="80"/>
      <c r="C27" s="35" t="s">
        <v>62</v>
      </c>
      <c r="D27" s="32">
        <v>1.1000000000000001</v>
      </c>
      <c r="E27" s="33">
        <f t="shared" si="0"/>
        <v>11.200000000000001</v>
      </c>
      <c r="F27" s="34">
        <v>0.29166666666666669</v>
      </c>
      <c r="G27" s="34">
        <v>0.77083333333333337</v>
      </c>
      <c r="H27" s="2">
        <v>22</v>
      </c>
      <c r="I27" s="77" t="s">
        <v>36</v>
      </c>
      <c r="J27" s="44" t="s">
        <v>15</v>
      </c>
      <c r="K27" s="46">
        <v>0.6</v>
      </c>
      <c r="L27" s="40">
        <f t="shared" si="1"/>
        <v>12.200000000000003</v>
      </c>
      <c r="M27" s="43">
        <v>0.3263888888888889</v>
      </c>
      <c r="N27" s="43">
        <v>0.80555555555555547</v>
      </c>
    </row>
    <row r="28" spans="1:17" ht="24">
      <c r="A28" s="2">
        <v>23</v>
      </c>
      <c r="B28" s="5" t="s">
        <v>11</v>
      </c>
      <c r="C28" s="35" t="s">
        <v>51</v>
      </c>
      <c r="D28" s="32">
        <v>1.3</v>
      </c>
      <c r="E28" s="33">
        <f t="shared" si="0"/>
        <v>12.500000000000002</v>
      </c>
      <c r="F28" s="34">
        <v>0.29444444444444445</v>
      </c>
      <c r="G28" s="34">
        <v>0.77361111111111114</v>
      </c>
      <c r="H28" s="2">
        <v>23</v>
      </c>
      <c r="I28" s="78"/>
      <c r="J28" s="39" t="s">
        <v>60</v>
      </c>
      <c r="K28" s="42">
        <v>0.5</v>
      </c>
      <c r="L28" s="40">
        <f t="shared" si="1"/>
        <v>12.700000000000003</v>
      </c>
      <c r="M28" s="43">
        <v>0.32777777777777778</v>
      </c>
      <c r="N28" s="43">
        <v>0.80694444444444446</v>
      </c>
    </row>
    <row r="29" spans="1:17" s="10" customFormat="1" ht="24">
      <c r="A29" s="2">
        <v>24</v>
      </c>
      <c r="B29" s="25" t="s">
        <v>55</v>
      </c>
      <c r="C29" s="49" t="s">
        <v>52</v>
      </c>
      <c r="D29" s="46">
        <v>0.9</v>
      </c>
      <c r="E29" s="40">
        <f t="shared" si="0"/>
        <v>13.400000000000002</v>
      </c>
      <c r="F29" s="43">
        <v>0.29652777777777778</v>
      </c>
      <c r="G29" s="43">
        <v>0.77569444444444446</v>
      </c>
      <c r="H29" s="29">
        <v>24</v>
      </c>
      <c r="I29" s="27" t="s">
        <v>61</v>
      </c>
      <c r="J29" s="26" t="s">
        <v>49</v>
      </c>
      <c r="K29" s="7">
        <v>0.6</v>
      </c>
      <c r="L29" s="4">
        <f t="shared" si="1"/>
        <v>13.300000000000002</v>
      </c>
      <c r="M29" s="8"/>
      <c r="N29" s="8"/>
      <c r="O29" s="10">
        <v>4.4000000000000004</v>
      </c>
      <c r="P29" s="10">
        <v>16</v>
      </c>
      <c r="Q29" s="1">
        <f>O29/P29*60</f>
        <v>16.5</v>
      </c>
    </row>
    <row r="30" spans="1:17" s="10" customFormat="1" ht="24">
      <c r="A30" s="2">
        <v>25</v>
      </c>
      <c r="B30" s="25" t="s">
        <v>56</v>
      </c>
      <c r="C30" s="35" t="s">
        <v>53</v>
      </c>
      <c r="D30" s="32">
        <v>1.2</v>
      </c>
      <c r="E30" s="33">
        <f t="shared" si="0"/>
        <v>14.600000000000001</v>
      </c>
      <c r="F30" s="34">
        <v>0.29930555555555555</v>
      </c>
      <c r="G30" s="34">
        <v>0.77847222222222223</v>
      </c>
      <c r="H30" s="29"/>
      <c r="I30" s="8"/>
      <c r="J30" s="3"/>
      <c r="K30" s="7"/>
      <c r="L30" s="4"/>
      <c r="M30" s="8"/>
      <c r="N30" s="8"/>
      <c r="Q30" s="30"/>
    </row>
    <row r="31" spans="1:17" s="10" customFormat="1" ht="24">
      <c r="A31" s="2">
        <v>26</v>
      </c>
      <c r="B31" s="25" t="s">
        <v>57</v>
      </c>
      <c r="C31" s="6" t="s">
        <v>54</v>
      </c>
      <c r="D31" s="9">
        <v>1.2</v>
      </c>
      <c r="E31" s="4">
        <f t="shared" si="0"/>
        <v>15.8</v>
      </c>
      <c r="F31" s="8"/>
      <c r="G31" s="8"/>
      <c r="H31" s="2"/>
      <c r="I31" s="8"/>
      <c r="J31" s="3"/>
      <c r="K31" s="7"/>
      <c r="L31" s="4"/>
      <c r="M31" s="8"/>
      <c r="N31" s="8"/>
    </row>
    <row r="32" spans="1:17" ht="15">
      <c r="A32" s="11"/>
      <c r="B32" s="12"/>
      <c r="C32" s="12" t="s">
        <v>37</v>
      </c>
      <c r="D32" s="13"/>
      <c r="E32" s="14">
        <v>14.6</v>
      </c>
      <c r="F32" s="15"/>
      <c r="G32" s="15" t="s">
        <v>38</v>
      </c>
      <c r="H32" s="13"/>
      <c r="I32" s="13"/>
      <c r="J32" s="13" t="s">
        <v>39</v>
      </c>
      <c r="K32" s="11"/>
      <c r="L32" s="16">
        <f>E32/H29*1000</f>
        <v>608.33333333333326</v>
      </c>
      <c r="M32" s="11"/>
      <c r="N32" s="11" t="s">
        <v>40</v>
      </c>
      <c r="O32" s="1">
        <v>13.3</v>
      </c>
      <c r="Q32" s="1">
        <f>Q20+Q29</f>
        <v>37.86</v>
      </c>
    </row>
    <row r="33" spans="2:17" ht="15">
      <c r="B33" s="12"/>
      <c r="C33" s="12" t="s">
        <v>41</v>
      </c>
      <c r="D33" s="13"/>
      <c r="E33" s="17">
        <v>42</v>
      </c>
      <c r="F33" s="18"/>
      <c r="G33" s="18"/>
      <c r="H33" s="13"/>
      <c r="I33" s="13"/>
      <c r="J33" s="13" t="s">
        <v>42</v>
      </c>
      <c r="K33" s="11"/>
      <c r="L33" s="19">
        <v>9</v>
      </c>
      <c r="M33" s="11"/>
      <c r="N33" s="11"/>
      <c r="O33" s="1">
        <v>15</v>
      </c>
      <c r="P33" s="1">
        <v>10</v>
      </c>
      <c r="Q33" s="1">
        <f>O33*P33/60</f>
        <v>2.5</v>
      </c>
    </row>
    <row r="34" spans="2:17" ht="15">
      <c r="B34" s="12"/>
      <c r="C34" s="12" t="s">
        <v>43</v>
      </c>
      <c r="D34" s="13"/>
      <c r="E34" s="20"/>
      <c r="F34" s="21"/>
      <c r="G34" s="13"/>
      <c r="H34" s="13"/>
      <c r="I34" s="13"/>
      <c r="J34" s="13" t="s">
        <v>44</v>
      </c>
      <c r="K34" s="11"/>
      <c r="L34" s="13" t="s">
        <v>45</v>
      </c>
      <c r="M34" s="11"/>
      <c r="N34" s="11"/>
      <c r="O34" s="1">
        <v>10</v>
      </c>
      <c r="P34" s="1">
        <v>12</v>
      </c>
      <c r="Q34" s="1">
        <f>O34*P34/60</f>
        <v>2</v>
      </c>
    </row>
    <row r="35" spans="2:17" ht="15">
      <c r="B35" s="11"/>
      <c r="C35" s="12" t="s">
        <v>46</v>
      </c>
      <c r="D35" s="11"/>
      <c r="E35" s="22">
        <f>E32/E33*60</f>
        <v>20.857142857142858</v>
      </c>
      <c r="F35" s="23"/>
      <c r="G35" s="23"/>
      <c r="H35" s="13"/>
      <c r="I35" s="13"/>
      <c r="J35" s="13" t="s">
        <v>47</v>
      </c>
      <c r="K35" s="11"/>
      <c r="L35" s="24">
        <f>E32*2/(E33*2+L33)*60</f>
        <v>18.838709677419352</v>
      </c>
      <c r="M35" s="11"/>
      <c r="N35" s="11"/>
      <c r="Q35" s="1">
        <f>Q32+Q33+Q34</f>
        <v>42.36</v>
      </c>
    </row>
    <row r="36" spans="2:17">
      <c r="C36" s="25" t="s">
        <v>48</v>
      </c>
    </row>
  </sheetData>
  <mergeCells count="26">
    <mergeCell ref="M4:N4"/>
    <mergeCell ref="A1:N1"/>
    <mergeCell ref="A2:N2"/>
    <mergeCell ref="A3:G3"/>
    <mergeCell ref="H3:N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I27:I28"/>
    <mergeCell ref="B7:B8"/>
    <mergeCell ref="B9:B11"/>
    <mergeCell ref="I24:I26"/>
    <mergeCell ref="B12:B20"/>
    <mergeCell ref="B21:B22"/>
    <mergeCell ref="B23:B27"/>
    <mergeCell ref="I8:I12"/>
    <mergeCell ref="I13:I14"/>
    <mergeCell ref="I15:I2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opLeftCell="A10" workbookViewId="0">
      <selection activeCell="A27" sqref="A27:G27"/>
    </sheetView>
  </sheetViews>
  <sheetFormatPr defaultRowHeight="14.25"/>
  <cols>
    <col min="1" max="1" width="3.125" style="1" bestFit="1" customWidth="1"/>
    <col min="2" max="2" width="4.375" style="1" customWidth="1"/>
    <col min="3" max="3" width="15.625" style="1" customWidth="1"/>
    <col min="4" max="4" width="4.75" style="1" bestFit="1" customWidth="1"/>
    <col min="5" max="5" width="5.875" style="1" bestFit="1" customWidth="1"/>
    <col min="6" max="7" width="4.875" style="1" bestFit="1" customWidth="1"/>
    <col min="8" max="8" width="3.125" style="1" bestFit="1" customWidth="1"/>
    <col min="9" max="9" width="4.125" style="1" customWidth="1"/>
    <col min="10" max="10" width="15.625" style="1" customWidth="1"/>
    <col min="11" max="11" width="4.125" style="1" customWidth="1"/>
    <col min="12" max="12" width="5.375" style="1" bestFit="1" customWidth="1"/>
    <col min="13" max="14" width="5.25" style="1" bestFit="1" customWidth="1"/>
    <col min="15" max="16" width="9" style="1"/>
    <col min="17" max="17" width="9.5" style="1" bestFit="1" customWidth="1"/>
    <col min="18" max="256" width="9" style="1"/>
    <col min="257" max="257" width="3.125" style="1" bestFit="1" customWidth="1"/>
    <col min="258" max="258" width="4.375" style="1" customWidth="1"/>
    <col min="259" max="259" width="15.625" style="1" customWidth="1"/>
    <col min="260" max="260" width="4.75" style="1" bestFit="1" customWidth="1"/>
    <col min="261" max="261" width="5.875" style="1" bestFit="1" customWidth="1"/>
    <col min="262" max="263" width="4.875" style="1" bestFit="1" customWidth="1"/>
    <col min="264" max="264" width="3.125" style="1" bestFit="1" customWidth="1"/>
    <col min="265" max="265" width="4.125" style="1" customWidth="1"/>
    <col min="266" max="266" width="15.625" style="1" customWidth="1"/>
    <col min="267" max="267" width="4.125" style="1" customWidth="1"/>
    <col min="268" max="268" width="5.375" style="1" bestFit="1" customWidth="1"/>
    <col min="269" max="270" width="5.25" style="1" bestFit="1" customWidth="1"/>
    <col min="271" max="512" width="9" style="1"/>
    <col min="513" max="513" width="3.125" style="1" bestFit="1" customWidth="1"/>
    <col min="514" max="514" width="4.375" style="1" customWidth="1"/>
    <col min="515" max="515" width="15.625" style="1" customWidth="1"/>
    <col min="516" max="516" width="4.75" style="1" bestFit="1" customWidth="1"/>
    <col min="517" max="517" width="5.875" style="1" bestFit="1" customWidth="1"/>
    <col min="518" max="519" width="4.875" style="1" bestFit="1" customWidth="1"/>
    <col min="520" max="520" width="3.125" style="1" bestFit="1" customWidth="1"/>
    <col min="521" max="521" width="4.125" style="1" customWidth="1"/>
    <col min="522" max="522" width="15.625" style="1" customWidth="1"/>
    <col min="523" max="523" width="4.125" style="1" customWidth="1"/>
    <col min="524" max="524" width="5.375" style="1" bestFit="1" customWidth="1"/>
    <col min="525" max="526" width="5.25" style="1" bestFit="1" customWidth="1"/>
    <col min="527" max="768" width="9" style="1"/>
    <col min="769" max="769" width="3.125" style="1" bestFit="1" customWidth="1"/>
    <col min="770" max="770" width="4.375" style="1" customWidth="1"/>
    <col min="771" max="771" width="15.625" style="1" customWidth="1"/>
    <col min="772" max="772" width="4.75" style="1" bestFit="1" customWidth="1"/>
    <col min="773" max="773" width="5.875" style="1" bestFit="1" customWidth="1"/>
    <col min="774" max="775" width="4.875" style="1" bestFit="1" customWidth="1"/>
    <col min="776" max="776" width="3.125" style="1" bestFit="1" customWidth="1"/>
    <col min="777" max="777" width="4.125" style="1" customWidth="1"/>
    <col min="778" max="778" width="15.625" style="1" customWidth="1"/>
    <col min="779" max="779" width="4.125" style="1" customWidth="1"/>
    <col min="780" max="780" width="5.375" style="1" bestFit="1" customWidth="1"/>
    <col min="781" max="782" width="5.25" style="1" bestFit="1" customWidth="1"/>
    <col min="783" max="1024" width="9" style="1"/>
    <col min="1025" max="1025" width="3.125" style="1" bestFit="1" customWidth="1"/>
    <col min="1026" max="1026" width="4.375" style="1" customWidth="1"/>
    <col min="1027" max="1027" width="15.625" style="1" customWidth="1"/>
    <col min="1028" max="1028" width="4.75" style="1" bestFit="1" customWidth="1"/>
    <col min="1029" max="1029" width="5.875" style="1" bestFit="1" customWidth="1"/>
    <col min="1030" max="1031" width="4.875" style="1" bestFit="1" customWidth="1"/>
    <col min="1032" max="1032" width="3.125" style="1" bestFit="1" customWidth="1"/>
    <col min="1033" max="1033" width="4.125" style="1" customWidth="1"/>
    <col min="1034" max="1034" width="15.625" style="1" customWidth="1"/>
    <col min="1035" max="1035" width="4.125" style="1" customWidth="1"/>
    <col min="1036" max="1036" width="5.375" style="1" bestFit="1" customWidth="1"/>
    <col min="1037" max="1038" width="5.25" style="1" bestFit="1" customWidth="1"/>
    <col min="1039" max="1280" width="9" style="1"/>
    <col min="1281" max="1281" width="3.125" style="1" bestFit="1" customWidth="1"/>
    <col min="1282" max="1282" width="4.375" style="1" customWidth="1"/>
    <col min="1283" max="1283" width="15.625" style="1" customWidth="1"/>
    <col min="1284" max="1284" width="4.75" style="1" bestFit="1" customWidth="1"/>
    <col min="1285" max="1285" width="5.875" style="1" bestFit="1" customWidth="1"/>
    <col min="1286" max="1287" width="4.875" style="1" bestFit="1" customWidth="1"/>
    <col min="1288" max="1288" width="3.125" style="1" bestFit="1" customWidth="1"/>
    <col min="1289" max="1289" width="4.125" style="1" customWidth="1"/>
    <col min="1290" max="1290" width="15.625" style="1" customWidth="1"/>
    <col min="1291" max="1291" width="4.125" style="1" customWidth="1"/>
    <col min="1292" max="1292" width="5.375" style="1" bestFit="1" customWidth="1"/>
    <col min="1293" max="1294" width="5.25" style="1" bestFit="1" customWidth="1"/>
    <col min="1295" max="1536" width="9" style="1"/>
    <col min="1537" max="1537" width="3.125" style="1" bestFit="1" customWidth="1"/>
    <col min="1538" max="1538" width="4.375" style="1" customWidth="1"/>
    <col min="1539" max="1539" width="15.625" style="1" customWidth="1"/>
    <col min="1540" max="1540" width="4.75" style="1" bestFit="1" customWidth="1"/>
    <col min="1541" max="1541" width="5.875" style="1" bestFit="1" customWidth="1"/>
    <col min="1542" max="1543" width="4.875" style="1" bestFit="1" customWidth="1"/>
    <col min="1544" max="1544" width="3.125" style="1" bestFit="1" customWidth="1"/>
    <col min="1545" max="1545" width="4.125" style="1" customWidth="1"/>
    <col min="1546" max="1546" width="15.625" style="1" customWidth="1"/>
    <col min="1547" max="1547" width="4.125" style="1" customWidth="1"/>
    <col min="1548" max="1548" width="5.375" style="1" bestFit="1" customWidth="1"/>
    <col min="1549" max="1550" width="5.25" style="1" bestFit="1" customWidth="1"/>
    <col min="1551" max="1792" width="9" style="1"/>
    <col min="1793" max="1793" width="3.125" style="1" bestFit="1" customWidth="1"/>
    <col min="1794" max="1794" width="4.375" style="1" customWidth="1"/>
    <col min="1795" max="1795" width="15.625" style="1" customWidth="1"/>
    <col min="1796" max="1796" width="4.75" style="1" bestFit="1" customWidth="1"/>
    <col min="1797" max="1797" width="5.875" style="1" bestFit="1" customWidth="1"/>
    <col min="1798" max="1799" width="4.875" style="1" bestFit="1" customWidth="1"/>
    <col min="1800" max="1800" width="3.125" style="1" bestFit="1" customWidth="1"/>
    <col min="1801" max="1801" width="4.125" style="1" customWidth="1"/>
    <col min="1802" max="1802" width="15.625" style="1" customWidth="1"/>
    <col min="1803" max="1803" width="4.125" style="1" customWidth="1"/>
    <col min="1804" max="1804" width="5.375" style="1" bestFit="1" customWidth="1"/>
    <col min="1805" max="1806" width="5.25" style="1" bestFit="1" customWidth="1"/>
    <col min="1807" max="2048" width="9" style="1"/>
    <col min="2049" max="2049" width="3.125" style="1" bestFit="1" customWidth="1"/>
    <col min="2050" max="2050" width="4.375" style="1" customWidth="1"/>
    <col min="2051" max="2051" width="15.625" style="1" customWidth="1"/>
    <col min="2052" max="2052" width="4.75" style="1" bestFit="1" customWidth="1"/>
    <col min="2053" max="2053" width="5.875" style="1" bestFit="1" customWidth="1"/>
    <col min="2054" max="2055" width="4.875" style="1" bestFit="1" customWidth="1"/>
    <col min="2056" max="2056" width="3.125" style="1" bestFit="1" customWidth="1"/>
    <col min="2057" max="2057" width="4.125" style="1" customWidth="1"/>
    <col min="2058" max="2058" width="15.625" style="1" customWidth="1"/>
    <col min="2059" max="2059" width="4.125" style="1" customWidth="1"/>
    <col min="2060" max="2060" width="5.375" style="1" bestFit="1" customWidth="1"/>
    <col min="2061" max="2062" width="5.25" style="1" bestFit="1" customWidth="1"/>
    <col min="2063" max="2304" width="9" style="1"/>
    <col min="2305" max="2305" width="3.125" style="1" bestFit="1" customWidth="1"/>
    <col min="2306" max="2306" width="4.375" style="1" customWidth="1"/>
    <col min="2307" max="2307" width="15.625" style="1" customWidth="1"/>
    <col min="2308" max="2308" width="4.75" style="1" bestFit="1" customWidth="1"/>
    <col min="2309" max="2309" width="5.875" style="1" bestFit="1" customWidth="1"/>
    <col min="2310" max="2311" width="4.875" style="1" bestFit="1" customWidth="1"/>
    <col min="2312" max="2312" width="3.125" style="1" bestFit="1" customWidth="1"/>
    <col min="2313" max="2313" width="4.125" style="1" customWidth="1"/>
    <col min="2314" max="2314" width="15.625" style="1" customWidth="1"/>
    <col min="2315" max="2315" width="4.125" style="1" customWidth="1"/>
    <col min="2316" max="2316" width="5.375" style="1" bestFit="1" customWidth="1"/>
    <col min="2317" max="2318" width="5.25" style="1" bestFit="1" customWidth="1"/>
    <col min="2319" max="2560" width="9" style="1"/>
    <col min="2561" max="2561" width="3.125" style="1" bestFit="1" customWidth="1"/>
    <col min="2562" max="2562" width="4.375" style="1" customWidth="1"/>
    <col min="2563" max="2563" width="15.625" style="1" customWidth="1"/>
    <col min="2564" max="2564" width="4.75" style="1" bestFit="1" customWidth="1"/>
    <col min="2565" max="2565" width="5.875" style="1" bestFit="1" customWidth="1"/>
    <col min="2566" max="2567" width="4.875" style="1" bestFit="1" customWidth="1"/>
    <col min="2568" max="2568" width="3.125" style="1" bestFit="1" customWidth="1"/>
    <col min="2569" max="2569" width="4.125" style="1" customWidth="1"/>
    <col min="2570" max="2570" width="15.625" style="1" customWidth="1"/>
    <col min="2571" max="2571" width="4.125" style="1" customWidth="1"/>
    <col min="2572" max="2572" width="5.375" style="1" bestFit="1" customWidth="1"/>
    <col min="2573" max="2574" width="5.25" style="1" bestFit="1" customWidth="1"/>
    <col min="2575" max="2816" width="9" style="1"/>
    <col min="2817" max="2817" width="3.125" style="1" bestFit="1" customWidth="1"/>
    <col min="2818" max="2818" width="4.375" style="1" customWidth="1"/>
    <col min="2819" max="2819" width="15.625" style="1" customWidth="1"/>
    <col min="2820" max="2820" width="4.75" style="1" bestFit="1" customWidth="1"/>
    <col min="2821" max="2821" width="5.875" style="1" bestFit="1" customWidth="1"/>
    <col min="2822" max="2823" width="4.875" style="1" bestFit="1" customWidth="1"/>
    <col min="2824" max="2824" width="3.125" style="1" bestFit="1" customWidth="1"/>
    <col min="2825" max="2825" width="4.125" style="1" customWidth="1"/>
    <col min="2826" max="2826" width="15.625" style="1" customWidth="1"/>
    <col min="2827" max="2827" width="4.125" style="1" customWidth="1"/>
    <col min="2828" max="2828" width="5.375" style="1" bestFit="1" customWidth="1"/>
    <col min="2829" max="2830" width="5.25" style="1" bestFit="1" customWidth="1"/>
    <col min="2831" max="3072" width="9" style="1"/>
    <col min="3073" max="3073" width="3.125" style="1" bestFit="1" customWidth="1"/>
    <col min="3074" max="3074" width="4.375" style="1" customWidth="1"/>
    <col min="3075" max="3075" width="15.625" style="1" customWidth="1"/>
    <col min="3076" max="3076" width="4.75" style="1" bestFit="1" customWidth="1"/>
    <col min="3077" max="3077" width="5.875" style="1" bestFit="1" customWidth="1"/>
    <col min="3078" max="3079" width="4.875" style="1" bestFit="1" customWidth="1"/>
    <col min="3080" max="3080" width="3.125" style="1" bestFit="1" customWidth="1"/>
    <col min="3081" max="3081" width="4.125" style="1" customWidth="1"/>
    <col min="3082" max="3082" width="15.625" style="1" customWidth="1"/>
    <col min="3083" max="3083" width="4.125" style="1" customWidth="1"/>
    <col min="3084" max="3084" width="5.375" style="1" bestFit="1" customWidth="1"/>
    <col min="3085" max="3086" width="5.25" style="1" bestFit="1" customWidth="1"/>
    <col min="3087" max="3328" width="9" style="1"/>
    <col min="3329" max="3329" width="3.125" style="1" bestFit="1" customWidth="1"/>
    <col min="3330" max="3330" width="4.375" style="1" customWidth="1"/>
    <col min="3331" max="3331" width="15.625" style="1" customWidth="1"/>
    <col min="3332" max="3332" width="4.75" style="1" bestFit="1" customWidth="1"/>
    <col min="3333" max="3333" width="5.875" style="1" bestFit="1" customWidth="1"/>
    <col min="3334" max="3335" width="4.875" style="1" bestFit="1" customWidth="1"/>
    <col min="3336" max="3336" width="3.125" style="1" bestFit="1" customWidth="1"/>
    <col min="3337" max="3337" width="4.125" style="1" customWidth="1"/>
    <col min="3338" max="3338" width="15.625" style="1" customWidth="1"/>
    <col min="3339" max="3339" width="4.125" style="1" customWidth="1"/>
    <col min="3340" max="3340" width="5.375" style="1" bestFit="1" customWidth="1"/>
    <col min="3341" max="3342" width="5.25" style="1" bestFit="1" customWidth="1"/>
    <col min="3343" max="3584" width="9" style="1"/>
    <col min="3585" max="3585" width="3.125" style="1" bestFit="1" customWidth="1"/>
    <col min="3586" max="3586" width="4.375" style="1" customWidth="1"/>
    <col min="3587" max="3587" width="15.625" style="1" customWidth="1"/>
    <col min="3588" max="3588" width="4.75" style="1" bestFit="1" customWidth="1"/>
    <col min="3589" max="3589" width="5.875" style="1" bestFit="1" customWidth="1"/>
    <col min="3590" max="3591" width="4.875" style="1" bestFit="1" customWidth="1"/>
    <col min="3592" max="3592" width="3.125" style="1" bestFit="1" customWidth="1"/>
    <col min="3593" max="3593" width="4.125" style="1" customWidth="1"/>
    <col min="3594" max="3594" width="15.625" style="1" customWidth="1"/>
    <col min="3595" max="3595" width="4.125" style="1" customWidth="1"/>
    <col min="3596" max="3596" width="5.375" style="1" bestFit="1" customWidth="1"/>
    <col min="3597" max="3598" width="5.25" style="1" bestFit="1" customWidth="1"/>
    <col min="3599" max="3840" width="9" style="1"/>
    <col min="3841" max="3841" width="3.125" style="1" bestFit="1" customWidth="1"/>
    <col min="3842" max="3842" width="4.375" style="1" customWidth="1"/>
    <col min="3843" max="3843" width="15.625" style="1" customWidth="1"/>
    <col min="3844" max="3844" width="4.75" style="1" bestFit="1" customWidth="1"/>
    <col min="3845" max="3845" width="5.875" style="1" bestFit="1" customWidth="1"/>
    <col min="3846" max="3847" width="4.875" style="1" bestFit="1" customWidth="1"/>
    <col min="3848" max="3848" width="3.125" style="1" bestFit="1" customWidth="1"/>
    <col min="3849" max="3849" width="4.125" style="1" customWidth="1"/>
    <col min="3850" max="3850" width="15.625" style="1" customWidth="1"/>
    <col min="3851" max="3851" width="4.125" style="1" customWidth="1"/>
    <col min="3852" max="3852" width="5.375" style="1" bestFit="1" customWidth="1"/>
    <col min="3853" max="3854" width="5.25" style="1" bestFit="1" customWidth="1"/>
    <col min="3855" max="4096" width="9" style="1"/>
    <col min="4097" max="4097" width="3.125" style="1" bestFit="1" customWidth="1"/>
    <col min="4098" max="4098" width="4.375" style="1" customWidth="1"/>
    <col min="4099" max="4099" width="15.625" style="1" customWidth="1"/>
    <col min="4100" max="4100" width="4.75" style="1" bestFit="1" customWidth="1"/>
    <col min="4101" max="4101" width="5.875" style="1" bestFit="1" customWidth="1"/>
    <col min="4102" max="4103" width="4.875" style="1" bestFit="1" customWidth="1"/>
    <col min="4104" max="4104" width="3.125" style="1" bestFit="1" customWidth="1"/>
    <col min="4105" max="4105" width="4.125" style="1" customWidth="1"/>
    <col min="4106" max="4106" width="15.625" style="1" customWidth="1"/>
    <col min="4107" max="4107" width="4.125" style="1" customWidth="1"/>
    <col min="4108" max="4108" width="5.375" style="1" bestFit="1" customWidth="1"/>
    <col min="4109" max="4110" width="5.25" style="1" bestFit="1" customWidth="1"/>
    <col min="4111" max="4352" width="9" style="1"/>
    <col min="4353" max="4353" width="3.125" style="1" bestFit="1" customWidth="1"/>
    <col min="4354" max="4354" width="4.375" style="1" customWidth="1"/>
    <col min="4355" max="4355" width="15.625" style="1" customWidth="1"/>
    <col min="4356" max="4356" width="4.75" style="1" bestFit="1" customWidth="1"/>
    <col min="4357" max="4357" width="5.875" style="1" bestFit="1" customWidth="1"/>
    <col min="4358" max="4359" width="4.875" style="1" bestFit="1" customWidth="1"/>
    <col min="4360" max="4360" width="3.125" style="1" bestFit="1" customWidth="1"/>
    <col min="4361" max="4361" width="4.125" style="1" customWidth="1"/>
    <col min="4362" max="4362" width="15.625" style="1" customWidth="1"/>
    <col min="4363" max="4363" width="4.125" style="1" customWidth="1"/>
    <col min="4364" max="4364" width="5.375" style="1" bestFit="1" customWidth="1"/>
    <col min="4365" max="4366" width="5.25" style="1" bestFit="1" customWidth="1"/>
    <col min="4367" max="4608" width="9" style="1"/>
    <col min="4609" max="4609" width="3.125" style="1" bestFit="1" customWidth="1"/>
    <col min="4610" max="4610" width="4.375" style="1" customWidth="1"/>
    <col min="4611" max="4611" width="15.625" style="1" customWidth="1"/>
    <col min="4612" max="4612" width="4.75" style="1" bestFit="1" customWidth="1"/>
    <col min="4613" max="4613" width="5.875" style="1" bestFit="1" customWidth="1"/>
    <col min="4614" max="4615" width="4.875" style="1" bestFit="1" customWidth="1"/>
    <col min="4616" max="4616" width="3.125" style="1" bestFit="1" customWidth="1"/>
    <col min="4617" max="4617" width="4.125" style="1" customWidth="1"/>
    <col min="4618" max="4618" width="15.625" style="1" customWidth="1"/>
    <col min="4619" max="4619" width="4.125" style="1" customWidth="1"/>
    <col min="4620" max="4620" width="5.375" style="1" bestFit="1" customWidth="1"/>
    <col min="4621" max="4622" width="5.25" style="1" bestFit="1" customWidth="1"/>
    <col min="4623" max="4864" width="9" style="1"/>
    <col min="4865" max="4865" width="3.125" style="1" bestFit="1" customWidth="1"/>
    <col min="4866" max="4866" width="4.375" style="1" customWidth="1"/>
    <col min="4867" max="4867" width="15.625" style="1" customWidth="1"/>
    <col min="4868" max="4868" width="4.75" style="1" bestFit="1" customWidth="1"/>
    <col min="4869" max="4869" width="5.875" style="1" bestFit="1" customWidth="1"/>
    <col min="4870" max="4871" width="4.875" style="1" bestFit="1" customWidth="1"/>
    <col min="4872" max="4872" width="3.125" style="1" bestFit="1" customWidth="1"/>
    <col min="4873" max="4873" width="4.125" style="1" customWidth="1"/>
    <col min="4874" max="4874" width="15.625" style="1" customWidth="1"/>
    <col min="4875" max="4875" width="4.125" style="1" customWidth="1"/>
    <col min="4876" max="4876" width="5.375" style="1" bestFit="1" customWidth="1"/>
    <col min="4877" max="4878" width="5.25" style="1" bestFit="1" customWidth="1"/>
    <col min="4879" max="5120" width="9" style="1"/>
    <col min="5121" max="5121" width="3.125" style="1" bestFit="1" customWidth="1"/>
    <col min="5122" max="5122" width="4.375" style="1" customWidth="1"/>
    <col min="5123" max="5123" width="15.625" style="1" customWidth="1"/>
    <col min="5124" max="5124" width="4.75" style="1" bestFit="1" customWidth="1"/>
    <col min="5125" max="5125" width="5.875" style="1" bestFit="1" customWidth="1"/>
    <col min="5126" max="5127" width="4.875" style="1" bestFit="1" customWidth="1"/>
    <col min="5128" max="5128" width="3.125" style="1" bestFit="1" customWidth="1"/>
    <col min="5129" max="5129" width="4.125" style="1" customWidth="1"/>
    <col min="5130" max="5130" width="15.625" style="1" customWidth="1"/>
    <col min="5131" max="5131" width="4.125" style="1" customWidth="1"/>
    <col min="5132" max="5132" width="5.375" style="1" bestFit="1" customWidth="1"/>
    <col min="5133" max="5134" width="5.25" style="1" bestFit="1" customWidth="1"/>
    <col min="5135" max="5376" width="9" style="1"/>
    <col min="5377" max="5377" width="3.125" style="1" bestFit="1" customWidth="1"/>
    <col min="5378" max="5378" width="4.375" style="1" customWidth="1"/>
    <col min="5379" max="5379" width="15.625" style="1" customWidth="1"/>
    <col min="5380" max="5380" width="4.75" style="1" bestFit="1" customWidth="1"/>
    <col min="5381" max="5381" width="5.875" style="1" bestFit="1" customWidth="1"/>
    <col min="5382" max="5383" width="4.875" style="1" bestFit="1" customWidth="1"/>
    <col min="5384" max="5384" width="3.125" style="1" bestFit="1" customWidth="1"/>
    <col min="5385" max="5385" width="4.125" style="1" customWidth="1"/>
    <col min="5386" max="5386" width="15.625" style="1" customWidth="1"/>
    <col min="5387" max="5387" width="4.125" style="1" customWidth="1"/>
    <col min="5388" max="5388" width="5.375" style="1" bestFit="1" customWidth="1"/>
    <col min="5389" max="5390" width="5.25" style="1" bestFit="1" customWidth="1"/>
    <col min="5391" max="5632" width="9" style="1"/>
    <col min="5633" max="5633" width="3.125" style="1" bestFit="1" customWidth="1"/>
    <col min="5634" max="5634" width="4.375" style="1" customWidth="1"/>
    <col min="5635" max="5635" width="15.625" style="1" customWidth="1"/>
    <col min="5636" max="5636" width="4.75" style="1" bestFit="1" customWidth="1"/>
    <col min="5637" max="5637" width="5.875" style="1" bestFit="1" customWidth="1"/>
    <col min="5638" max="5639" width="4.875" style="1" bestFit="1" customWidth="1"/>
    <col min="5640" max="5640" width="3.125" style="1" bestFit="1" customWidth="1"/>
    <col min="5641" max="5641" width="4.125" style="1" customWidth="1"/>
    <col min="5642" max="5642" width="15.625" style="1" customWidth="1"/>
    <col min="5643" max="5643" width="4.125" style="1" customWidth="1"/>
    <col min="5644" max="5644" width="5.375" style="1" bestFit="1" customWidth="1"/>
    <col min="5645" max="5646" width="5.25" style="1" bestFit="1" customWidth="1"/>
    <col min="5647" max="5888" width="9" style="1"/>
    <col min="5889" max="5889" width="3.125" style="1" bestFit="1" customWidth="1"/>
    <col min="5890" max="5890" width="4.375" style="1" customWidth="1"/>
    <col min="5891" max="5891" width="15.625" style="1" customWidth="1"/>
    <col min="5892" max="5892" width="4.75" style="1" bestFit="1" customWidth="1"/>
    <col min="5893" max="5893" width="5.875" style="1" bestFit="1" customWidth="1"/>
    <col min="5894" max="5895" width="4.875" style="1" bestFit="1" customWidth="1"/>
    <col min="5896" max="5896" width="3.125" style="1" bestFit="1" customWidth="1"/>
    <col min="5897" max="5897" width="4.125" style="1" customWidth="1"/>
    <col min="5898" max="5898" width="15.625" style="1" customWidth="1"/>
    <col min="5899" max="5899" width="4.125" style="1" customWidth="1"/>
    <col min="5900" max="5900" width="5.375" style="1" bestFit="1" customWidth="1"/>
    <col min="5901" max="5902" width="5.25" style="1" bestFit="1" customWidth="1"/>
    <col min="5903" max="6144" width="9" style="1"/>
    <col min="6145" max="6145" width="3.125" style="1" bestFit="1" customWidth="1"/>
    <col min="6146" max="6146" width="4.375" style="1" customWidth="1"/>
    <col min="6147" max="6147" width="15.625" style="1" customWidth="1"/>
    <col min="6148" max="6148" width="4.75" style="1" bestFit="1" customWidth="1"/>
    <col min="6149" max="6149" width="5.875" style="1" bestFit="1" customWidth="1"/>
    <col min="6150" max="6151" width="4.875" style="1" bestFit="1" customWidth="1"/>
    <col min="6152" max="6152" width="3.125" style="1" bestFit="1" customWidth="1"/>
    <col min="6153" max="6153" width="4.125" style="1" customWidth="1"/>
    <col min="6154" max="6154" width="15.625" style="1" customWidth="1"/>
    <col min="6155" max="6155" width="4.125" style="1" customWidth="1"/>
    <col min="6156" max="6156" width="5.375" style="1" bestFit="1" customWidth="1"/>
    <col min="6157" max="6158" width="5.25" style="1" bestFit="1" customWidth="1"/>
    <col min="6159" max="6400" width="9" style="1"/>
    <col min="6401" max="6401" width="3.125" style="1" bestFit="1" customWidth="1"/>
    <col min="6402" max="6402" width="4.375" style="1" customWidth="1"/>
    <col min="6403" max="6403" width="15.625" style="1" customWidth="1"/>
    <col min="6404" max="6404" width="4.75" style="1" bestFit="1" customWidth="1"/>
    <col min="6405" max="6405" width="5.875" style="1" bestFit="1" customWidth="1"/>
    <col min="6406" max="6407" width="4.875" style="1" bestFit="1" customWidth="1"/>
    <col min="6408" max="6408" width="3.125" style="1" bestFit="1" customWidth="1"/>
    <col min="6409" max="6409" width="4.125" style="1" customWidth="1"/>
    <col min="6410" max="6410" width="15.625" style="1" customWidth="1"/>
    <col min="6411" max="6411" width="4.125" style="1" customWidth="1"/>
    <col min="6412" max="6412" width="5.375" style="1" bestFit="1" customWidth="1"/>
    <col min="6413" max="6414" width="5.25" style="1" bestFit="1" customWidth="1"/>
    <col min="6415" max="6656" width="9" style="1"/>
    <col min="6657" max="6657" width="3.125" style="1" bestFit="1" customWidth="1"/>
    <col min="6658" max="6658" width="4.375" style="1" customWidth="1"/>
    <col min="6659" max="6659" width="15.625" style="1" customWidth="1"/>
    <col min="6660" max="6660" width="4.75" style="1" bestFit="1" customWidth="1"/>
    <col min="6661" max="6661" width="5.875" style="1" bestFit="1" customWidth="1"/>
    <col min="6662" max="6663" width="4.875" style="1" bestFit="1" customWidth="1"/>
    <col min="6664" max="6664" width="3.125" style="1" bestFit="1" customWidth="1"/>
    <col min="6665" max="6665" width="4.125" style="1" customWidth="1"/>
    <col min="6666" max="6666" width="15.625" style="1" customWidth="1"/>
    <col min="6667" max="6667" width="4.125" style="1" customWidth="1"/>
    <col min="6668" max="6668" width="5.375" style="1" bestFit="1" customWidth="1"/>
    <col min="6669" max="6670" width="5.25" style="1" bestFit="1" customWidth="1"/>
    <col min="6671" max="6912" width="9" style="1"/>
    <col min="6913" max="6913" width="3.125" style="1" bestFit="1" customWidth="1"/>
    <col min="6914" max="6914" width="4.375" style="1" customWidth="1"/>
    <col min="6915" max="6915" width="15.625" style="1" customWidth="1"/>
    <col min="6916" max="6916" width="4.75" style="1" bestFit="1" customWidth="1"/>
    <col min="6917" max="6917" width="5.875" style="1" bestFit="1" customWidth="1"/>
    <col min="6918" max="6919" width="4.875" style="1" bestFit="1" customWidth="1"/>
    <col min="6920" max="6920" width="3.125" style="1" bestFit="1" customWidth="1"/>
    <col min="6921" max="6921" width="4.125" style="1" customWidth="1"/>
    <col min="6922" max="6922" width="15.625" style="1" customWidth="1"/>
    <col min="6923" max="6923" width="4.125" style="1" customWidth="1"/>
    <col min="6924" max="6924" width="5.375" style="1" bestFit="1" customWidth="1"/>
    <col min="6925" max="6926" width="5.25" style="1" bestFit="1" customWidth="1"/>
    <col min="6927" max="7168" width="9" style="1"/>
    <col min="7169" max="7169" width="3.125" style="1" bestFit="1" customWidth="1"/>
    <col min="7170" max="7170" width="4.375" style="1" customWidth="1"/>
    <col min="7171" max="7171" width="15.625" style="1" customWidth="1"/>
    <col min="7172" max="7172" width="4.75" style="1" bestFit="1" customWidth="1"/>
    <col min="7173" max="7173" width="5.875" style="1" bestFit="1" customWidth="1"/>
    <col min="7174" max="7175" width="4.875" style="1" bestFit="1" customWidth="1"/>
    <col min="7176" max="7176" width="3.125" style="1" bestFit="1" customWidth="1"/>
    <col min="7177" max="7177" width="4.125" style="1" customWidth="1"/>
    <col min="7178" max="7178" width="15.625" style="1" customWidth="1"/>
    <col min="7179" max="7179" width="4.125" style="1" customWidth="1"/>
    <col min="7180" max="7180" width="5.375" style="1" bestFit="1" customWidth="1"/>
    <col min="7181" max="7182" width="5.25" style="1" bestFit="1" customWidth="1"/>
    <col min="7183" max="7424" width="9" style="1"/>
    <col min="7425" max="7425" width="3.125" style="1" bestFit="1" customWidth="1"/>
    <col min="7426" max="7426" width="4.375" style="1" customWidth="1"/>
    <col min="7427" max="7427" width="15.625" style="1" customWidth="1"/>
    <col min="7428" max="7428" width="4.75" style="1" bestFit="1" customWidth="1"/>
    <col min="7429" max="7429" width="5.875" style="1" bestFit="1" customWidth="1"/>
    <col min="7430" max="7431" width="4.875" style="1" bestFit="1" customWidth="1"/>
    <col min="7432" max="7432" width="3.125" style="1" bestFit="1" customWidth="1"/>
    <col min="7433" max="7433" width="4.125" style="1" customWidth="1"/>
    <col min="7434" max="7434" width="15.625" style="1" customWidth="1"/>
    <col min="7435" max="7435" width="4.125" style="1" customWidth="1"/>
    <col min="7436" max="7436" width="5.375" style="1" bestFit="1" customWidth="1"/>
    <col min="7437" max="7438" width="5.25" style="1" bestFit="1" customWidth="1"/>
    <col min="7439" max="7680" width="9" style="1"/>
    <col min="7681" max="7681" width="3.125" style="1" bestFit="1" customWidth="1"/>
    <col min="7682" max="7682" width="4.375" style="1" customWidth="1"/>
    <col min="7683" max="7683" width="15.625" style="1" customWidth="1"/>
    <col min="7684" max="7684" width="4.75" style="1" bestFit="1" customWidth="1"/>
    <col min="7685" max="7685" width="5.875" style="1" bestFit="1" customWidth="1"/>
    <col min="7686" max="7687" width="4.875" style="1" bestFit="1" customWidth="1"/>
    <col min="7688" max="7688" width="3.125" style="1" bestFit="1" customWidth="1"/>
    <col min="7689" max="7689" width="4.125" style="1" customWidth="1"/>
    <col min="7690" max="7690" width="15.625" style="1" customWidth="1"/>
    <col min="7691" max="7691" width="4.125" style="1" customWidth="1"/>
    <col min="7692" max="7692" width="5.375" style="1" bestFit="1" customWidth="1"/>
    <col min="7693" max="7694" width="5.25" style="1" bestFit="1" customWidth="1"/>
    <col min="7695" max="7936" width="9" style="1"/>
    <col min="7937" max="7937" width="3.125" style="1" bestFit="1" customWidth="1"/>
    <col min="7938" max="7938" width="4.375" style="1" customWidth="1"/>
    <col min="7939" max="7939" width="15.625" style="1" customWidth="1"/>
    <col min="7940" max="7940" width="4.75" style="1" bestFit="1" customWidth="1"/>
    <col min="7941" max="7941" width="5.875" style="1" bestFit="1" customWidth="1"/>
    <col min="7942" max="7943" width="4.875" style="1" bestFit="1" customWidth="1"/>
    <col min="7944" max="7944" width="3.125" style="1" bestFit="1" customWidth="1"/>
    <col min="7945" max="7945" width="4.125" style="1" customWidth="1"/>
    <col min="7946" max="7946" width="15.625" style="1" customWidth="1"/>
    <col min="7947" max="7947" width="4.125" style="1" customWidth="1"/>
    <col min="7948" max="7948" width="5.375" style="1" bestFit="1" customWidth="1"/>
    <col min="7949" max="7950" width="5.25" style="1" bestFit="1" customWidth="1"/>
    <col min="7951" max="8192" width="9" style="1"/>
    <col min="8193" max="8193" width="3.125" style="1" bestFit="1" customWidth="1"/>
    <col min="8194" max="8194" width="4.375" style="1" customWidth="1"/>
    <col min="8195" max="8195" width="15.625" style="1" customWidth="1"/>
    <col min="8196" max="8196" width="4.75" style="1" bestFit="1" customWidth="1"/>
    <col min="8197" max="8197" width="5.875" style="1" bestFit="1" customWidth="1"/>
    <col min="8198" max="8199" width="4.875" style="1" bestFit="1" customWidth="1"/>
    <col min="8200" max="8200" width="3.125" style="1" bestFit="1" customWidth="1"/>
    <col min="8201" max="8201" width="4.125" style="1" customWidth="1"/>
    <col min="8202" max="8202" width="15.625" style="1" customWidth="1"/>
    <col min="8203" max="8203" width="4.125" style="1" customWidth="1"/>
    <col min="8204" max="8204" width="5.375" style="1" bestFit="1" customWidth="1"/>
    <col min="8205" max="8206" width="5.25" style="1" bestFit="1" customWidth="1"/>
    <col min="8207" max="8448" width="9" style="1"/>
    <col min="8449" max="8449" width="3.125" style="1" bestFit="1" customWidth="1"/>
    <col min="8450" max="8450" width="4.375" style="1" customWidth="1"/>
    <col min="8451" max="8451" width="15.625" style="1" customWidth="1"/>
    <col min="8452" max="8452" width="4.75" style="1" bestFit="1" customWidth="1"/>
    <col min="8453" max="8453" width="5.875" style="1" bestFit="1" customWidth="1"/>
    <col min="8454" max="8455" width="4.875" style="1" bestFit="1" customWidth="1"/>
    <col min="8456" max="8456" width="3.125" style="1" bestFit="1" customWidth="1"/>
    <col min="8457" max="8457" width="4.125" style="1" customWidth="1"/>
    <col min="8458" max="8458" width="15.625" style="1" customWidth="1"/>
    <col min="8459" max="8459" width="4.125" style="1" customWidth="1"/>
    <col min="8460" max="8460" width="5.375" style="1" bestFit="1" customWidth="1"/>
    <col min="8461" max="8462" width="5.25" style="1" bestFit="1" customWidth="1"/>
    <col min="8463" max="8704" width="9" style="1"/>
    <col min="8705" max="8705" width="3.125" style="1" bestFit="1" customWidth="1"/>
    <col min="8706" max="8706" width="4.375" style="1" customWidth="1"/>
    <col min="8707" max="8707" width="15.625" style="1" customWidth="1"/>
    <col min="8708" max="8708" width="4.75" style="1" bestFit="1" customWidth="1"/>
    <col min="8709" max="8709" width="5.875" style="1" bestFit="1" customWidth="1"/>
    <col min="8710" max="8711" width="4.875" style="1" bestFit="1" customWidth="1"/>
    <col min="8712" max="8712" width="3.125" style="1" bestFit="1" customWidth="1"/>
    <col min="8713" max="8713" width="4.125" style="1" customWidth="1"/>
    <col min="8714" max="8714" width="15.625" style="1" customWidth="1"/>
    <col min="8715" max="8715" width="4.125" style="1" customWidth="1"/>
    <col min="8716" max="8716" width="5.375" style="1" bestFit="1" customWidth="1"/>
    <col min="8717" max="8718" width="5.25" style="1" bestFit="1" customWidth="1"/>
    <col min="8719" max="8960" width="9" style="1"/>
    <col min="8961" max="8961" width="3.125" style="1" bestFit="1" customWidth="1"/>
    <col min="8962" max="8962" width="4.375" style="1" customWidth="1"/>
    <col min="8963" max="8963" width="15.625" style="1" customWidth="1"/>
    <col min="8964" max="8964" width="4.75" style="1" bestFit="1" customWidth="1"/>
    <col min="8965" max="8965" width="5.875" style="1" bestFit="1" customWidth="1"/>
    <col min="8966" max="8967" width="4.875" style="1" bestFit="1" customWidth="1"/>
    <col min="8968" max="8968" width="3.125" style="1" bestFit="1" customWidth="1"/>
    <col min="8969" max="8969" width="4.125" style="1" customWidth="1"/>
    <col min="8970" max="8970" width="15.625" style="1" customWidth="1"/>
    <col min="8971" max="8971" width="4.125" style="1" customWidth="1"/>
    <col min="8972" max="8972" width="5.375" style="1" bestFit="1" customWidth="1"/>
    <col min="8973" max="8974" width="5.25" style="1" bestFit="1" customWidth="1"/>
    <col min="8975" max="9216" width="9" style="1"/>
    <col min="9217" max="9217" width="3.125" style="1" bestFit="1" customWidth="1"/>
    <col min="9218" max="9218" width="4.375" style="1" customWidth="1"/>
    <col min="9219" max="9219" width="15.625" style="1" customWidth="1"/>
    <col min="9220" max="9220" width="4.75" style="1" bestFit="1" customWidth="1"/>
    <col min="9221" max="9221" width="5.875" style="1" bestFit="1" customWidth="1"/>
    <col min="9222" max="9223" width="4.875" style="1" bestFit="1" customWidth="1"/>
    <col min="9224" max="9224" width="3.125" style="1" bestFit="1" customWidth="1"/>
    <col min="9225" max="9225" width="4.125" style="1" customWidth="1"/>
    <col min="9226" max="9226" width="15.625" style="1" customWidth="1"/>
    <col min="9227" max="9227" width="4.125" style="1" customWidth="1"/>
    <col min="9228" max="9228" width="5.375" style="1" bestFit="1" customWidth="1"/>
    <col min="9229" max="9230" width="5.25" style="1" bestFit="1" customWidth="1"/>
    <col min="9231" max="9472" width="9" style="1"/>
    <col min="9473" max="9473" width="3.125" style="1" bestFit="1" customWidth="1"/>
    <col min="9474" max="9474" width="4.375" style="1" customWidth="1"/>
    <col min="9475" max="9475" width="15.625" style="1" customWidth="1"/>
    <col min="9476" max="9476" width="4.75" style="1" bestFit="1" customWidth="1"/>
    <col min="9477" max="9477" width="5.875" style="1" bestFit="1" customWidth="1"/>
    <col min="9478" max="9479" width="4.875" style="1" bestFit="1" customWidth="1"/>
    <col min="9480" max="9480" width="3.125" style="1" bestFit="1" customWidth="1"/>
    <col min="9481" max="9481" width="4.125" style="1" customWidth="1"/>
    <col min="9482" max="9482" width="15.625" style="1" customWidth="1"/>
    <col min="9483" max="9483" width="4.125" style="1" customWidth="1"/>
    <col min="9484" max="9484" width="5.375" style="1" bestFit="1" customWidth="1"/>
    <col min="9485" max="9486" width="5.25" style="1" bestFit="1" customWidth="1"/>
    <col min="9487" max="9728" width="9" style="1"/>
    <col min="9729" max="9729" width="3.125" style="1" bestFit="1" customWidth="1"/>
    <col min="9730" max="9730" width="4.375" style="1" customWidth="1"/>
    <col min="9731" max="9731" width="15.625" style="1" customWidth="1"/>
    <col min="9732" max="9732" width="4.75" style="1" bestFit="1" customWidth="1"/>
    <col min="9733" max="9733" width="5.875" style="1" bestFit="1" customWidth="1"/>
    <col min="9734" max="9735" width="4.875" style="1" bestFit="1" customWidth="1"/>
    <col min="9736" max="9736" width="3.125" style="1" bestFit="1" customWidth="1"/>
    <col min="9737" max="9737" width="4.125" style="1" customWidth="1"/>
    <col min="9738" max="9738" width="15.625" style="1" customWidth="1"/>
    <col min="9739" max="9739" width="4.125" style="1" customWidth="1"/>
    <col min="9740" max="9740" width="5.375" style="1" bestFit="1" customWidth="1"/>
    <col min="9741" max="9742" width="5.25" style="1" bestFit="1" customWidth="1"/>
    <col min="9743" max="9984" width="9" style="1"/>
    <col min="9985" max="9985" width="3.125" style="1" bestFit="1" customWidth="1"/>
    <col min="9986" max="9986" width="4.375" style="1" customWidth="1"/>
    <col min="9987" max="9987" width="15.625" style="1" customWidth="1"/>
    <col min="9988" max="9988" width="4.75" style="1" bestFit="1" customWidth="1"/>
    <col min="9989" max="9989" width="5.875" style="1" bestFit="1" customWidth="1"/>
    <col min="9990" max="9991" width="4.875" style="1" bestFit="1" customWidth="1"/>
    <col min="9992" max="9992" width="3.125" style="1" bestFit="1" customWidth="1"/>
    <col min="9993" max="9993" width="4.125" style="1" customWidth="1"/>
    <col min="9994" max="9994" width="15.625" style="1" customWidth="1"/>
    <col min="9995" max="9995" width="4.125" style="1" customWidth="1"/>
    <col min="9996" max="9996" width="5.375" style="1" bestFit="1" customWidth="1"/>
    <col min="9997" max="9998" width="5.25" style="1" bestFit="1" customWidth="1"/>
    <col min="9999" max="10240" width="9" style="1"/>
    <col min="10241" max="10241" width="3.125" style="1" bestFit="1" customWidth="1"/>
    <col min="10242" max="10242" width="4.375" style="1" customWidth="1"/>
    <col min="10243" max="10243" width="15.625" style="1" customWidth="1"/>
    <col min="10244" max="10244" width="4.75" style="1" bestFit="1" customWidth="1"/>
    <col min="10245" max="10245" width="5.875" style="1" bestFit="1" customWidth="1"/>
    <col min="10246" max="10247" width="4.875" style="1" bestFit="1" customWidth="1"/>
    <col min="10248" max="10248" width="3.125" style="1" bestFit="1" customWidth="1"/>
    <col min="10249" max="10249" width="4.125" style="1" customWidth="1"/>
    <col min="10250" max="10250" width="15.625" style="1" customWidth="1"/>
    <col min="10251" max="10251" width="4.125" style="1" customWidth="1"/>
    <col min="10252" max="10252" width="5.375" style="1" bestFit="1" customWidth="1"/>
    <col min="10253" max="10254" width="5.25" style="1" bestFit="1" customWidth="1"/>
    <col min="10255" max="10496" width="9" style="1"/>
    <col min="10497" max="10497" width="3.125" style="1" bestFit="1" customWidth="1"/>
    <col min="10498" max="10498" width="4.375" style="1" customWidth="1"/>
    <col min="10499" max="10499" width="15.625" style="1" customWidth="1"/>
    <col min="10500" max="10500" width="4.75" style="1" bestFit="1" customWidth="1"/>
    <col min="10501" max="10501" width="5.875" style="1" bestFit="1" customWidth="1"/>
    <col min="10502" max="10503" width="4.875" style="1" bestFit="1" customWidth="1"/>
    <col min="10504" max="10504" width="3.125" style="1" bestFit="1" customWidth="1"/>
    <col min="10505" max="10505" width="4.125" style="1" customWidth="1"/>
    <col min="10506" max="10506" width="15.625" style="1" customWidth="1"/>
    <col min="10507" max="10507" width="4.125" style="1" customWidth="1"/>
    <col min="10508" max="10508" width="5.375" style="1" bestFit="1" customWidth="1"/>
    <col min="10509" max="10510" width="5.25" style="1" bestFit="1" customWidth="1"/>
    <col min="10511" max="10752" width="9" style="1"/>
    <col min="10753" max="10753" width="3.125" style="1" bestFit="1" customWidth="1"/>
    <col min="10754" max="10754" width="4.375" style="1" customWidth="1"/>
    <col min="10755" max="10755" width="15.625" style="1" customWidth="1"/>
    <col min="10756" max="10756" width="4.75" style="1" bestFit="1" customWidth="1"/>
    <col min="10757" max="10757" width="5.875" style="1" bestFit="1" customWidth="1"/>
    <col min="10758" max="10759" width="4.875" style="1" bestFit="1" customWidth="1"/>
    <col min="10760" max="10760" width="3.125" style="1" bestFit="1" customWidth="1"/>
    <col min="10761" max="10761" width="4.125" style="1" customWidth="1"/>
    <col min="10762" max="10762" width="15.625" style="1" customWidth="1"/>
    <col min="10763" max="10763" width="4.125" style="1" customWidth="1"/>
    <col min="10764" max="10764" width="5.375" style="1" bestFit="1" customWidth="1"/>
    <col min="10765" max="10766" width="5.25" style="1" bestFit="1" customWidth="1"/>
    <col min="10767" max="11008" width="9" style="1"/>
    <col min="11009" max="11009" width="3.125" style="1" bestFit="1" customWidth="1"/>
    <col min="11010" max="11010" width="4.375" style="1" customWidth="1"/>
    <col min="11011" max="11011" width="15.625" style="1" customWidth="1"/>
    <col min="11012" max="11012" width="4.75" style="1" bestFit="1" customWidth="1"/>
    <col min="11013" max="11013" width="5.875" style="1" bestFit="1" customWidth="1"/>
    <col min="11014" max="11015" width="4.875" style="1" bestFit="1" customWidth="1"/>
    <col min="11016" max="11016" width="3.125" style="1" bestFit="1" customWidth="1"/>
    <col min="11017" max="11017" width="4.125" style="1" customWidth="1"/>
    <col min="11018" max="11018" width="15.625" style="1" customWidth="1"/>
    <col min="11019" max="11019" width="4.125" style="1" customWidth="1"/>
    <col min="11020" max="11020" width="5.375" style="1" bestFit="1" customWidth="1"/>
    <col min="11021" max="11022" width="5.25" style="1" bestFit="1" customWidth="1"/>
    <col min="11023" max="11264" width="9" style="1"/>
    <col min="11265" max="11265" width="3.125" style="1" bestFit="1" customWidth="1"/>
    <col min="11266" max="11266" width="4.375" style="1" customWidth="1"/>
    <col min="11267" max="11267" width="15.625" style="1" customWidth="1"/>
    <col min="11268" max="11268" width="4.75" style="1" bestFit="1" customWidth="1"/>
    <col min="11269" max="11269" width="5.875" style="1" bestFit="1" customWidth="1"/>
    <col min="11270" max="11271" width="4.875" style="1" bestFit="1" customWidth="1"/>
    <col min="11272" max="11272" width="3.125" style="1" bestFit="1" customWidth="1"/>
    <col min="11273" max="11273" width="4.125" style="1" customWidth="1"/>
    <col min="11274" max="11274" width="15.625" style="1" customWidth="1"/>
    <col min="11275" max="11275" width="4.125" style="1" customWidth="1"/>
    <col min="11276" max="11276" width="5.375" style="1" bestFit="1" customWidth="1"/>
    <col min="11277" max="11278" width="5.25" style="1" bestFit="1" customWidth="1"/>
    <col min="11279" max="11520" width="9" style="1"/>
    <col min="11521" max="11521" width="3.125" style="1" bestFit="1" customWidth="1"/>
    <col min="11522" max="11522" width="4.375" style="1" customWidth="1"/>
    <col min="11523" max="11523" width="15.625" style="1" customWidth="1"/>
    <col min="11524" max="11524" width="4.75" style="1" bestFit="1" customWidth="1"/>
    <col min="11525" max="11525" width="5.875" style="1" bestFit="1" customWidth="1"/>
    <col min="11526" max="11527" width="4.875" style="1" bestFit="1" customWidth="1"/>
    <col min="11528" max="11528" width="3.125" style="1" bestFit="1" customWidth="1"/>
    <col min="11529" max="11529" width="4.125" style="1" customWidth="1"/>
    <col min="11530" max="11530" width="15.625" style="1" customWidth="1"/>
    <col min="11531" max="11531" width="4.125" style="1" customWidth="1"/>
    <col min="11532" max="11532" width="5.375" style="1" bestFit="1" customWidth="1"/>
    <col min="11533" max="11534" width="5.25" style="1" bestFit="1" customWidth="1"/>
    <col min="11535" max="11776" width="9" style="1"/>
    <col min="11777" max="11777" width="3.125" style="1" bestFit="1" customWidth="1"/>
    <col min="11778" max="11778" width="4.375" style="1" customWidth="1"/>
    <col min="11779" max="11779" width="15.625" style="1" customWidth="1"/>
    <col min="11780" max="11780" width="4.75" style="1" bestFit="1" customWidth="1"/>
    <col min="11781" max="11781" width="5.875" style="1" bestFit="1" customWidth="1"/>
    <col min="11782" max="11783" width="4.875" style="1" bestFit="1" customWidth="1"/>
    <col min="11784" max="11784" width="3.125" style="1" bestFit="1" customWidth="1"/>
    <col min="11785" max="11785" width="4.125" style="1" customWidth="1"/>
    <col min="11786" max="11786" width="15.625" style="1" customWidth="1"/>
    <col min="11787" max="11787" width="4.125" style="1" customWidth="1"/>
    <col min="11788" max="11788" width="5.375" style="1" bestFit="1" customWidth="1"/>
    <col min="11789" max="11790" width="5.25" style="1" bestFit="1" customWidth="1"/>
    <col min="11791" max="12032" width="9" style="1"/>
    <col min="12033" max="12033" width="3.125" style="1" bestFit="1" customWidth="1"/>
    <col min="12034" max="12034" width="4.375" style="1" customWidth="1"/>
    <col min="12035" max="12035" width="15.625" style="1" customWidth="1"/>
    <col min="12036" max="12036" width="4.75" style="1" bestFit="1" customWidth="1"/>
    <col min="12037" max="12037" width="5.875" style="1" bestFit="1" customWidth="1"/>
    <col min="12038" max="12039" width="4.875" style="1" bestFit="1" customWidth="1"/>
    <col min="12040" max="12040" width="3.125" style="1" bestFit="1" customWidth="1"/>
    <col min="12041" max="12041" width="4.125" style="1" customWidth="1"/>
    <col min="12042" max="12042" width="15.625" style="1" customWidth="1"/>
    <col min="12043" max="12043" width="4.125" style="1" customWidth="1"/>
    <col min="12044" max="12044" width="5.375" style="1" bestFit="1" customWidth="1"/>
    <col min="12045" max="12046" width="5.25" style="1" bestFit="1" customWidth="1"/>
    <col min="12047" max="12288" width="9" style="1"/>
    <col min="12289" max="12289" width="3.125" style="1" bestFit="1" customWidth="1"/>
    <col min="12290" max="12290" width="4.375" style="1" customWidth="1"/>
    <col min="12291" max="12291" width="15.625" style="1" customWidth="1"/>
    <col min="12292" max="12292" width="4.75" style="1" bestFit="1" customWidth="1"/>
    <col min="12293" max="12293" width="5.875" style="1" bestFit="1" customWidth="1"/>
    <col min="12294" max="12295" width="4.875" style="1" bestFit="1" customWidth="1"/>
    <col min="12296" max="12296" width="3.125" style="1" bestFit="1" customWidth="1"/>
    <col min="12297" max="12297" width="4.125" style="1" customWidth="1"/>
    <col min="12298" max="12298" width="15.625" style="1" customWidth="1"/>
    <col min="12299" max="12299" width="4.125" style="1" customWidth="1"/>
    <col min="12300" max="12300" width="5.375" style="1" bestFit="1" customWidth="1"/>
    <col min="12301" max="12302" width="5.25" style="1" bestFit="1" customWidth="1"/>
    <col min="12303" max="12544" width="9" style="1"/>
    <col min="12545" max="12545" width="3.125" style="1" bestFit="1" customWidth="1"/>
    <col min="12546" max="12546" width="4.375" style="1" customWidth="1"/>
    <col min="12547" max="12547" width="15.625" style="1" customWidth="1"/>
    <col min="12548" max="12548" width="4.75" style="1" bestFit="1" customWidth="1"/>
    <col min="12549" max="12549" width="5.875" style="1" bestFit="1" customWidth="1"/>
    <col min="12550" max="12551" width="4.875" style="1" bestFit="1" customWidth="1"/>
    <col min="12552" max="12552" width="3.125" style="1" bestFit="1" customWidth="1"/>
    <col min="12553" max="12553" width="4.125" style="1" customWidth="1"/>
    <col min="12554" max="12554" width="15.625" style="1" customWidth="1"/>
    <col min="12555" max="12555" width="4.125" style="1" customWidth="1"/>
    <col min="12556" max="12556" width="5.375" style="1" bestFit="1" customWidth="1"/>
    <col min="12557" max="12558" width="5.25" style="1" bestFit="1" customWidth="1"/>
    <col min="12559" max="12800" width="9" style="1"/>
    <col min="12801" max="12801" width="3.125" style="1" bestFit="1" customWidth="1"/>
    <col min="12802" max="12802" width="4.375" style="1" customWidth="1"/>
    <col min="12803" max="12803" width="15.625" style="1" customWidth="1"/>
    <col min="12804" max="12804" width="4.75" style="1" bestFit="1" customWidth="1"/>
    <col min="12805" max="12805" width="5.875" style="1" bestFit="1" customWidth="1"/>
    <col min="12806" max="12807" width="4.875" style="1" bestFit="1" customWidth="1"/>
    <col min="12808" max="12808" width="3.125" style="1" bestFit="1" customWidth="1"/>
    <col min="12809" max="12809" width="4.125" style="1" customWidth="1"/>
    <col min="12810" max="12810" width="15.625" style="1" customWidth="1"/>
    <col min="12811" max="12811" width="4.125" style="1" customWidth="1"/>
    <col min="12812" max="12812" width="5.375" style="1" bestFit="1" customWidth="1"/>
    <col min="12813" max="12814" width="5.25" style="1" bestFit="1" customWidth="1"/>
    <col min="12815" max="13056" width="9" style="1"/>
    <col min="13057" max="13057" width="3.125" style="1" bestFit="1" customWidth="1"/>
    <col min="13058" max="13058" width="4.375" style="1" customWidth="1"/>
    <col min="13059" max="13059" width="15.625" style="1" customWidth="1"/>
    <col min="13060" max="13060" width="4.75" style="1" bestFit="1" customWidth="1"/>
    <col min="13061" max="13061" width="5.875" style="1" bestFit="1" customWidth="1"/>
    <col min="13062" max="13063" width="4.875" style="1" bestFit="1" customWidth="1"/>
    <col min="13064" max="13064" width="3.125" style="1" bestFit="1" customWidth="1"/>
    <col min="13065" max="13065" width="4.125" style="1" customWidth="1"/>
    <col min="13066" max="13066" width="15.625" style="1" customWidth="1"/>
    <col min="13067" max="13067" width="4.125" style="1" customWidth="1"/>
    <col min="13068" max="13068" width="5.375" style="1" bestFit="1" customWidth="1"/>
    <col min="13069" max="13070" width="5.25" style="1" bestFit="1" customWidth="1"/>
    <col min="13071" max="13312" width="9" style="1"/>
    <col min="13313" max="13313" width="3.125" style="1" bestFit="1" customWidth="1"/>
    <col min="13314" max="13314" width="4.375" style="1" customWidth="1"/>
    <col min="13315" max="13315" width="15.625" style="1" customWidth="1"/>
    <col min="13316" max="13316" width="4.75" style="1" bestFit="1" customWidth="1"/>
    <col min="13317" max="13317" width="5.875" style="1" bestFit="1" customWidth="1"/>
    <col min="13318" max="13319" width="4.875" style="1" bestFit="1" customWidth="1"/>
    <col min="13320" max="13320" width="3.125" style="1" bestFit="1" customWidth="1"/>
    <col min="13321" max="13321" width="4.125" style="1" customWidth="1"/>
    <col min="13322" max="13322" width="15.625" style="1" customWidth="1"/>
    <col min="13323" max="13323" width="4.125" style="1" customWidth="1"/>
    <col min="13324" max="13324" width="5.375" style="1" bestFit="1" customWidth="1"/>
    <col min="13325" max="13326" width="5.25" style="1" bestFit="1" customWidth="1"/>
    <col min="13327" max="13568" width="9" style="1"/>
    <col min="13569" max="13569" width="3.125" style="1" bestFit="1" customWidth="1"/>
    <col min="13570" max="13570" width="4.375" style="1" customWidth="1"/>
    <col min="13571" max="13571" width="15.625" style="1" customWidth="1"/>
    <col min="13572" max="13572" width="4.75" style="1" bestFit="1" customWidth="1"/>
    <col min="13573" max="13573" width="5.875" style="1" bestFit="1" customWidth="1"/>
    <col min="13574" max="13575" width="4.875" style="1" bestFit="1" customWidth="1"/>
    <col min="13576" max="13576" width="3.125" style="1" bestFit="1" customWidth="1"/>
    <col min="13577" max="13577" width="4.125" style="1" customWidth="1"/>
    <col min="13578" max="13578" width="15.625" style="1" customWidth="1"/>
    <col min="13579" max="13579" width="4.125" style="1" customWidth="1"/>
    <col min="13580" max="13580" width="5.375" style="1" bestFit="1" customWidth="1"/>
    <col min="13581" max="13582" width="5.25" style="1" bestFit="1" customWidth="1"/>
    <col min="13583" max="13824" width="9" style="1"/>
    <col min="13825" max="13825" width="3.125" style="1" bestFit="1" customWidth="1"/>
    <col min="13826" max="13826" width="4.375" style="1" customWidth="1"/>
    <col min="13827" max="13827" width="15.625" style="1" customWidth="1"/>
    <col min="13828" max="13828" width="4.75" style="1" bestFit="1" customWidth="1"/>
    <col min="13829" max="13829" width="5.875" style="1" bestFit="1" customWidth="1"/>
    <col min="13830" max="13831" width="4.875" style="1" bestFit="1" customWidth="1"/>
    <col min="13832" max="13832" width="3.125" style="1" bestFit="1" customWidth="1"/>
    <col min="13833" max="13833" width="4.125" style="1" customWidth="1"/>
    <col min="13834" max="13834" width="15.625" style="1" customWidth="1"/>
    <col min="13835" max="13835" width="4.125" style="1" customWidth="1"/>
    <col min="13836" max="13836" width="5.375" style="1" bestFit="1" customWidth="1"/>
    <col min="13837" max="13838" width="5.25" style="1" bestFit="1" customWidth="1"/>
    <col min="13839" max="14080" width="9" style="1"/>
    <col min="14081" max="14081" width="3.125" style="1" bestFit="1" customWidth="1"/>
    <col min="14082" max="14082" width="4.375" style="1" customWidth="1"/>
    <col min="14083" max="14083" width="15.625" style="1" customWidth="1"/>
    <col min="14084" max="14084" width="4.75" style="1" bestFit="1" customWidth="1"/>
    <col min="14085" max="14085" width="5.875" style="1" bestFit="1" customWidth="1"/>
    <col min="14086" max="14087" width="4.875" style="1" bestFit="1" customWidth="1"/>
    <col min="14088" max="14088" width="3.125" style="1" bestFit="1" customWidth="1"/>
    <col min="14089" max="14089" width="4.125" style="1" customWidth="1"/>
    <col min="14090" max="14090" width="15.625" style="1" customWidth="1"/>
    <col min="14091" max="14091" width="4.125" style="1" customWidth="1"/>
    <col min="14092" max="14092" width="5.375" style="1" bestFit="1" customWidth="1"/>
    <col min="14093" max="14094" width="5.25" style="1" bestFit="1" customWidth="1"/>
    <col min="14095" max="14336" width="9" style="1"/>
    <col min="14337" max="14337" width="3.125" style="1" bestFit="1" customWidth="1"/>
    <col min="14338" max="14338" width="4.375" style="1" customWidth="1"/>
    <col min="14339" max="14339" width="15.625" style="1" customWidth="1"/>
    <col min="14340" max="14340" width="4.75" style="1" bestFit="1" customWidth="1"/>
    <col min="14341" max="14341" width="5.875" style="1" bestFit="1" customWidth="1"/>
    <col min="14342" max="14343" width="4.875" style="1" bestFit="1" customWidth="1"/>
    <col min="14344" max="14344" width="3.125" style="1" bestFit="1" customWidth="1"/>
    <col min="14345" max="14345" width="4.125" style="1" customWidth="1"/>
    <col min="14346" max="14346" width="15.625" style="1" customWidth="1"/>
    <col min="14347" max="14347" width="4.125" style="1" customWidth="1"/>
    <col min="14348" max="14348" width="5.375" style="1" bestFit="1" customWidth="1"/>
    <col min="14349" max="14350" width="5.25" style="1" bestFit="1" customWidth="1"/>
    <col min="14351" max="14592" width="9" style="1"/>
    <col min="14593" max="14593" width="3.125" style="1" bestFit="1" customWidth="1"/>
    <col min="14594" max="14594" width="4.375" style="1" customWidth="1"/>
    <col min="14595" max="14595" width="15.625" style="1" customWidth="1"/>
    <col min="14596" max="14596" width="4.75" style="1" bestFit="1" customWidth="1"/>
    <col min="14597" max="14597" width="5.875" style="1" bestFit="1" customWidth="1"/>
    <col min="14598" max="14599" width="4.875" style="1" bestFit="1" customWidth="1"/>
    <col min="14600" max="14600" width="3.125" style="1" bestFit="1" customWidth="1"/>
    <col min="14601" max="14601" width="4.125" style="1" customWidth="1"/>
    <col min="14602" max="14602" width="15.625" style="1" customWidth="1"/>
    <col min="14603" max="14603" width="4.125" style="1" customWidth="1"/>
    <col min="14604" max="14604" width="5.375" style="1" bestFit="1" customWidth="1"/>
    <col min="14605" max="14606" width="5.25" style="1" bestFit="1" customWidth="1"/>
    <col min="14607" max="14848" width="9" style="1"/>
    <col min="14849" max="14849" width="3.125" style="1" bestFit="1" customWidth="1"/>
    <col min="14850" max="14850" width="4.375" style="1" customWidth="1"/>
    <col min="14851" max="14851" width="15.625" style="1" customWidth="1"/>
    <col min="14852" max="14852" width="4.75" style="1" bestFit="1" customWidth="1"/>
    <col min="14853" max="14853" width="5.875" style="1" bestFit="1" customWidth="1"/>
    <col min="14854" max="14855" width="4.875" style="1" bestFit="1" customWidth="1"/>
    <col min="14856" max="14856" width="3.125" style="1" bestFit="1" customWidth="1"/>
    <col min="14857" max="14857" width="4.125" style="1" customWidth="1"/>
    <col min="14858" max="14858" width="15.625" style="1" customWidth="1"/>
    <col min="14859" max="14859" width="4.125" style="1" customWidth="1"/>
    <col min="14860" max="14860" width="5.375" style="1" bestFit="1" customWidth="1"/>
    <col min="14861" max="14862" width="5.25" style="1" bestFit="1" customWidth="1"/>
    <col min="14863" max="15104" width="9" style="1"/>
    <col min="15105" max="15105" width="3.125" style="1" bestFit="1" customWidth="1"/>
    <col min="15106" max="15106" width="4.375" style="1" customWidth="1"/>
    <col min="15107" max="15107" width="15.625" style="1" customWidth="1"/>
    <col min="15108" max="15108" width="4.75" style="1" bestFit="1" customWidth="1"/>
    <col min="15109" max="15109" width="5.875" style="1" bestFit="1" customWidth="1"/>
    <col min="15110" max="15111" width="4.875" style="1" bestFit="1" customWidth="1"/>
    <col min="15112" max="15112" width="3.125" style="1" bestFit="1" customWidth="1"/>
    <col min="15113" max="15113" width="4.125" style="1" customWidth="1"/>
    <col min="15114" max="15114" width="15.625" style="1" customWidth="1"/>
    <col min="15115" max="15115" width="4.125" style="1" customWidth="1"/>
    <col min="15116" max="15116" width="5.375" style="1" bestFit="1" customWidth="1"/>
    <col min="15117" max="15118" width="5.25" style="1" bestFit="1" customWidth="1"/>
    <col min="15119" max="15360" width="9" style="1"/>
    <col min="15361" max="15361" width="3.125" style="1" bestFit="1" customWidth="1"/>
    <col min="15362" max="15362" width="4.375" style="1" customWidth="1"/>
    <col min="15363" max="15363" width="15.625" style="1" customWidth="1"/>
    <col min="15364" max="15364" width="4.75" style="1" bestFit="1" customWidth="1"/>
    <col min="15365" max="15365" width="5.875" style="1" bestFit="1" customWidth="1"/>
    <col min="15366" max="15367" width="4.875" style="1" bestFit="1" customWidth="1"/>
    <col min="15368" max="15368" width="3.125" style="1" bestFit="1" customWidth="1"/>
    <col min="15369" max="15369" width="4.125" style="1" customWidth="1"/>
    <col min="15370" max="15370" width="15.625" style="1" customWidth="1"/>
    <col min="15371" max="15371" width="4.125" style="1" customWidth="1"/>
    <col min="15372" max="15372" width="5.375" style="1" bestFit="1" customWidth="1"/>
    <col min="15373" max="15374" width="5.25" style="1" bestFit="1" customWidth="1"/>
    <col min="15375" max="15616" width="9" style="1"/>
    <col min="15617" max="15617" width="3.125" style="1" bestFit="1" customWidth="1"/>
    <col min="15618" max="15618" width="4.375" style="1" customWidth="1"/>
    <col min="15619" max="15619" width="15.625" style="1" customWidth="1"/>
    <col min="15620" max="15620" width="4.75" style="1" bestFit="1" customWidth="1"/>
    <col min="15621" max="15621" width="5.875" style="1" bestFit="1" customWidth="1"/>
    <col min="15622" max="15623" width="4.875" style="1" bestFit="1" customWidth="1"/>
    <col min="15624" max="15624" width="3.125" style="1" bestFit="1" customWidth="1"/>
    <col min="15625" max="15625" width="4.125" style="1" customWidth="1"/>
    <col min="15626" max="15626" width="15.625" style="1" customWidth="1"/>
    <col min="15627" max="15627" width="4.125" style="1" customWidth="1"/>
    <col min="15628" max="15628" width="5.375" style="1" bestFit="1" customWidth="1"/>
    <col min="15629" max="15630" width="5.25" style="1" bestFit="1" customWidth="1"/>
    <col min="15631" max="15872" width="9" style="1"/>
    <col min="15873" max="15873" width="3.125" style="1" bestFit="1" customWidth="1"/>
    <col min="15874" max="15874" width="4.375" style="1" customWidth="1"/>
    <col min="15875" max="15875" width="15.625" style="1" customWidth="1"/>
    <col min="15876" max="15876" width="4.75" style="1" bestFit="1" customWidth="1"/>
    <col min="15877" max="15877" width="5.875" style="1" bestFit="1" customWidth="1"/>
    <col min="15878" max="15879" width="4.875" style="1" bestFit="1" customWidth="1"/>
    <col min="15880" max="15880" width="3.125" style="1" bestFit="1" customWidth="1"/>
    <col min="15881" max="15881" width="4.125" style="1" customWidth="1"/>
    <col min="15882" max="15882" width="15.625" style="1" customWidth="1"/>
    <col min="15883" max="15883" width="4.125" style="1" customWidth="1"/>
    <col min="15884" max="15884" width="5.375" style="1" bestFit="1" customWidth="1"/>
    <col min="15885" max="15886" width="5.25" style="1" bestFit="1" customWidth="1"/>
    <col min="15887" max="16128" width="9" style="1"/>
    <col min="16129" max="16129" width="3.125" style="1" bestFit="1" customWidth="1"/>
    <col min="16130" max="16130" width="4.375" style="1" customWidth="1"/>
    <col min="16131" max="16131" width="15.625" style="1" customWidth="1"/>
    <col min="16132" max="16132" width="4.75" style="1" bestFit="1" customWidth="1"/>
    <col min="16133" max="16133" width="5.875" style="1" bestFit="1" customWidth="1"/>
    <col min="16134" max="16135" width="4.875" style="1" bestFit="1" customWidth="1"/>
    <col min="16136" max="16136" width="3.125" style="1" bestFit="1" customWidth="1"/>
    <col min="16137" max="16137" width="4.125" style="1" customWidth="1"/>
    <col min="16138" max="16138" width="15.625" style="1" customWidth="1"/>
    <col min="16139" max="16139" width="4.125" style="1" customWidth="1"/>
    <col min="16140" max="16140" width="5.375" style="1" bestFit="1" customWidth="1"/>
    <col min="16141" max="16142" width="5.25" style="1" bestFit="1" customWidth="1"/>
    <col min="16143" max="16384" width="9" style="1"/>
  </cols>
  <sheetData>
    <row r="1" spans="1:14" ht="22.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A2" s="89">
        <v>42453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>
      <c r="A3" s="86" t="s">
        <v>1</v>
      </c>
      <c r="B3" s="86"/>
      <c r="C3" s="86"/>
      <c r="D3" s="86"/>
      <c r="E3" s="86"/>
      <c r="F3" s="86"/>
      <c r="G3" s="86"/>
      <c r="H3" s="86" t="s">
        <v>2</v>
      </c>
      <c r="I3" s="86"/>
      <c r="J3" s="86"/>
      <c r="K3" s="86"/>
      <c r="L3" s="86"/>
      <c r="M3" s="86"/>
      <c r="N3" s="86"/>
    </row>
    <row r="4" spans="1:14">
      <c r="A4" s="86" t="s">
        <v>3</v>
      </c>
      <c r="B4" s="91" t="s">
        <v>4</v>
      </c>
      <c r="C4" s="86" t="s">
        <v>5</v>
      </c>
      <c r="D4" s="92" t="s">
        <v>6</v>
      </c>
      <c r="E4" s="92" t="s">
        <v>7</v>
      </c>
      <c r="F4" s="86" t="s">
        <v>8</v>
      </c>
      <c r="G4" s="86"/>
      <c r="H4" s="86" t="s">
        <v>3</v>
      </c>
      <c r="I4" s="91" t="s">
        <v>4</v>
      </c>
      <c r="J4" s="86" t="s">
        <v>5</v>
      </c>
      <c r="K4" s="92" t="s">
        <v>6</v>
      </c>
      <c r="L4" s="92" t="s">
        <v>7</v>
      </c>
      <c r="M4" s="86" t="s">
        <v>8</v>
      </c>
      <c r="N4" s="86"/>
    </row>
    <row r="5" spans="1:14">
      <c r="A5" s="86"/>
      <c r="B5" s="91"/>
      <c r="C5" s="86"/>
      <c r="D5" s="92"/>
      <c r="E5" s="92"/>
      <c r="F5" s="52" t="s">
        <v>9</v>
      </c>
      <c r="G5" s="52" t="s">
        <v>10</v>
      </c>
      <c r="H5" s="86"/>
      <c r="I5" s="91"/>
      <c r="J5" s="86"/>
      <c r="K5" s="92"/>
      <c r="L5" s="92"/>
      <c r="M5" s="52" t="s">
        <v>9</v>
      </c>
      <c r="N5" s="52" t="s">
        <v>10</v>
      </c>
    </row>
    <row r="6" spans="1:14" ht="24" customHeight="1">
      <c r="A6" s="52">
        <v>1</v>
      </c>
      <c r="B6" s="28" t="s">
        <v>61</v>
      </c>
      <c r="C6" s="26" t="s">
        <v>49</v>
      </c>
      <c r="D6" s="57"/>
      <c r="E6" s="57"/>
      <c r="F6" s="58">
        <v>0.27083333333333331</v>
      </c>
      <c r="G6" s="58">
        <v>0.75</v>
      </c>
      <c r="H6" s="56">
        <v>1</v>
      </c>
      <c r="I6" s="81" t="s">
        <v>73</v>
      </c>
      <c r="J6" s="6" t="s">
        <v>58</v>
      </c>
      <c r="K6" s="72"/>
      <c r="L6" s="72"/>
      <c r="M6" s="59">
        <v>0.30138888888888887</v>
      </c>
      <c r="N6" s="59">
        <v>0.78055555555555556</v>
      </c>
    </row>
    <row r="7" spans="1:14" ht="14.25" customHeight="1">
      <c r="A7" s="52">
        <v>2</v>
      </c>
      <c r="B7" s="79" t="s">
        <v>14</v>
      </c>
      <c r="C7" s="26" t="s">
        <v>50</v>
      </c>
      <c r="D7" s="7">
        <v>0.6</v>
      </c>
      <c r="E7" s="57">
        <f>E6+D7</f>
        <v>0.6</v>
      </c>
      <c r="F7" s="60">
        <v>0.2722222222222222</v>
      </c>
      <c r="G7" s="60">
        <v>0.75138888888888899</v>
      </c>
      <c r="H7" s="56">
        <v>2</v>
      </c>
      <c r="I7" s="80"/>
      <c r="J7" s="6" t="s">
        <v>71</v>
      </c>
      <c r="K7" s="72">
        <v>0.8</v>
      </c>
      <c r="L7" s="72">
        <f>L6+K7</f>
        <v>0.8</v>
      </c>
      <c r="M7" s="59">
        <v>0.30277777777777776</v>
      </c>
      <c r="N7" s="59">
        <v>0.78194444444444444</v>
      </c>
    </row>
    <row r="8" spans="1:14" ht="24" customHeight="1">
      <c r="A8" s="52">
        <v>3</v>
      </c>
      <c r="B8" s="80"/>
      <c r="C8" s="61" t="s">
        <v>15</v>
      </c>
      <c r="D8" s="7">
        <v>0.5</v>
      </c>
      <c r="E8" s="69">
        <f t="shared" ref="E8:E31" si="0">E7+D8</f>
        <v>1.1000000000000001</v>
      </c>
      <c r="F8" s="60">
        <v>0.27291666666666664</v>
      </c>
      <c r="G8" s="60">
        <v>0.75208333333333333</v>
      </c>
      <c r="H8" s="68">
        <v>3</v>
      </c>
      <c r="I8" s="77" t="s">
        <v>12</v>
      </c>
      <c r="J8" s="6" t="s">
        <v>62</v>
      </c>
      <c r="K8" s="69">
        <v>1.3</v>
      </c>
      <c r="L8" s="69">
        <f t="shared" ref="L8:L29" si="1">L7+K8</f>
        <v>2.1</v>
      </c>
      <c r="M8" s="59">
        <v>0.30555555555555552</v>
      </c>
      <c r="N8" s="59">
        <v>0.78472222222222221</v>
      </c>
    </row>
    <row r="9" spans="1:14" ht="24" customHeight="1">
      <c r="A9" s="52">
        <v>4</v>
      </c>
      <c r="B9" s="81" t="s">
        <v>17</v>
      </c>
      <c r="C9" s="62" t="s">
        <v>18</v>
      </c>
      <c r="D9" s="7">
        <v>0.6</v>
      </c>
      <c r="E9" s="69">
        <f t="shared" si="0"/>
        <v>1.7000000000000002</v>
      </c>
      <c r="F9" s="60">
        <v>0.27430555555555552</v>
      </c>
      <c r="G9" s="60">
        <v>0.75347222222222221</v>
      </c>
      <c r="H9" s="68">
        <v>4</v>
      </c>
      <c r="I9" s="78"/>
      <c r="J9" s="63" t="s">
        <v>13</v>
      </c>
      <c r="K9" s="9">
        <v>1.1000000000000001</v>
      </c>
      <c r="L9" s="69">
        <f t="shared" si="1"/>
        <v>3.2</v>
      </c>
      <c r="M9" s="60">
        <v>0.30763888888888891</v>
      </c>
      <c r="N9" s="60">
        <v>0.78680555555555554</v>
      </c>
    </row>
    <row r="10" spans="1:14">
      <c r="A10" s="52">
        <v>5</v>
      </c>
      <c r="B10" s="78"/>
      <c r="C10" s="62" t="s">
        <v>19</v>
      </c>
      <c r="D10" s="7">
        <v>0.5</v>
      </c>
      <c r="E10" s="69">
        <f t="shared" si="0"/>
        <v>2.2000000000000002</v>
      </c>
      <c r="F10" s="60">
        <v>0.27499999999999997</v>
      </c>
      <c r="G10" s="60">
        <v>0.75416666666666676</v>
      </c>
      <c r="H10" s="68">
        <v>5</v>
      </c>
      <c r="I10" s="78"/>
      <c r="J10" s="63" t="s">
        <v>16</v>
      </c>
      <c r="K10" s="9">
        <v>0.5</v>
      </c>
      <c r="L10" s="69">
        <f t="shared" si="1"/>
        <v>3.7</v>
      </c>
      <c r="M10" s="60">
        <v>0.30833333333333335</v>
      </c>
      <c r="N10" s="60">
        <v>0.78749999999999998</v>
      </c>
    </row>
    <row r="11" spans="1:14" ht="14.25" customHeight="1">
      <c r="A11" s="52">
        <v>6</v>
      </c>
      <c r="B11" s="82"/>
      <c r="C11" s="62" t="s">
        <v>20</v>
      </c>
      <c r="D11" s="9">
        <v>0.2</v>
      </c>
      <c r="E11" s="69">
        <f t="shared" si="0"/>
        <v>2.4000000000000004</v>
      </c>
      <c r="F11" s="60">
        <v>0.27569444444444446</v>
      </c>
      <c r="G11" s="60">
        <v>0.75486111111111109</v>
      </c>
      <c r="H11" s="68">
        <v>6</v>
      </c>
      <c r="I11" s="78"/>
      <c r="J11" s="63" t="s">
        <v>21</v>
      </c>
      <c r="K11" s="69">
        <v>0.4</v>
      </c>
      <c r="L11" s="69">
        <f t="shared" si="1"/>
        <v>4.1000000000000005</v>
      </c>
      <c r="M11" s="60">
        <v>0.30902777777777779</v>
      </c>
      <c r="N11" s="60">
        <v>0.78819444444444453</v>
      </c>
    </row>
    <row r="12" spans="1:14" ht="14.25" customHeight="1">
      <c r="A12" s="52">
        <v>7</v>
      </c>
      <c r="B12" s="77" t="s">
        <v>22</v>
      </c>
      <c r="C12" s="64" t="s">
        <v>23</v>
      </c>
      <c r="D12" s="9">
        <v>0.4</v>
      </c>
      <c r="E12" s="69">
        <f t="shared" si="0"/>
        <v>2.8000000000000003</v>
      </c>
      <c r="F12" s="60">
        <v>0.27638888888888885</v>
      </c>
      <c r="G12" s="60">
        <v>0.75555555555555554</v>
      </c>
      <c r="H12" s="68">
        <v>7</v>
      </c>
      <c r="I12" s="78"/>
      <c r="J12" s="65" t="s">
        <v>24</v>
      </c>
      <c r="K12" s="69">
        <v>0.4</v>
      </c>
      <c r="L12" s="69">
        <f t="shared" si="1"/>
        <v>4.5000000000000009</v>
      </c>
      <c r="M12" s="60">
        <v>0.30972222222222223</v>
      </c>
      <c r="N12" s="60">
        <v>0.78888888888888886</v>
      </c>
    </row>
    <row r="13" spans="1:14" ht="14.25" customHeight="1">
      <c r="A13" s="52">
        <v>8</v>
      </c>
      <c r="B13" s="78"/>
      <c r="C13" s="64" t="s">
        <v>25</v>
      </c>
      <c r="D13" s="9">
        <v>0.4</v>
      </c>
      <c r="E13" s="69">
        <f t="shared" si="0"/>
        <v>3.2</v>
      </c>
      <c r="F13" s="60">
        <v>0.27708333333333335</v>
      </c>
      <c r="G13" s="60">
        <v>0.75624999999999998</v>
      </c>
      <c r="H13" s="68">
        <v>8</v>
      </c>
      <c r="I13" s="79" t="s">
        <v>68</v>
      </c>
      <c r="J13" s="66" t="s">
        <v>65</v>
      </c>
      <c r="K13" s="69">
        <v>0.4</v>
      </c>
      <c r="L13" s="69">
        <f t="shared" si="1"/>
        <v>4.9000000000000012</v>
      </c>
      <c r="M13" s="60">
        <v>0.31041666666666667</v>
      </c>
      <c r="N13" s="60">
        <v>0.7895833333333333</v>
      </c>
    </row>
    <row r="14" spans="1:14" ht="14.25" customHeight="1">
      <c r="A14" s="52">
        <v>9</v>
      </c>
      <c r="B14" s="78"/>
      <c r="C14" s="64" t="s">
        <v>26</v>
      </c>
      <c r="D14" s="9">
        <v>0.8</v>
      </c>
      <c r="E14" s="70">
        <f t="shared" si="0"/>
        <v>4</v>
      </c>
      <c r="F14" s="60">
        <v>0.27847222222222223</v>
      </c>
      <c r="G14" s="60">
        <v>0.75763888888888886</v>
      </c>
      <c r="H14" s="68">
        <v>9</v>
      </c>
      <c r="I14" s="78"/>
      <c r="J14" s="64" t="s">
        <v>64</v>
      </c>
      <c r="K14" s="9">
        <v>0.7</v>
      </c>
      <c r="L14" s="69">
        <f t="shared" si="1"/>
        <v>5.6000000000000014</v>
      </c>
      <c r="M14" s="60">
        <v>0.31180555555555556</v>
      </c>
      <c r="N14" s="60">
        <v>0.7909722222222223</v>
      </c>
    </row>
    <row r="15" spans="1:14" ht="14.25" customHeight="1">
      <c r="A15" s="52">
        <v>10</v>
      </c>
      <c r="B15" s="78"/>
      <c r="C15" s="67" t="s">
        <v>27</v>
      </c>
      <c r="D15" s="9">
        <v>0.4</v>
      </c>
      <c r="E15" s="70">
        <f t="shared" si="0"/>
        <v>4.4000000000000004</v>
      </c>
      <c r="F15" s="60">
        <v>0.27916666666666667</v>
      </c>
      <c r="G15" s="60">
        <v>0.7583333333333333</v>
      </c>
      <c r="H15" s="68">
        <v>10</v>
      </c>
      <c r="I15" s="79" t="s">
        <v>69</v>
      </c>
      <c r="J15" s="67" t="s">
        <v>28</v>
      </c>
      <c r="K15" s="9">
        <v>0.5</v>
      </c>
      <c r="L15" s="69">
        <f t="shared" si="1"/>
        <v>6.1000000000000014</v>
      </c>
      <c r="M15" s="60">
        <v>0.3125</v>
      </c>
      <c r="N15" s="60">
        <v>0.79166666666666663</v>
      </c>
    </row>
    <row r="16" spans="1:14">
      <c r="A16" s="52">
        <v>11</v>
      </c>
      <c r="B16" s="78"/>
      <c r="C16" s="67" t="s">
        <v>29</v>
      </c>
      <c r="D16" s="9">
        <v>0.7</v>
      </c>
      <c r="E16" s="70">
        <f t="shared" si="0"/>
        <v>5.1000000000000005</v>
      </c>
      <c r="F16" s="60">
        <v>0.28055555555555556</v>
      </c>
      <c r="G16" s="60">
        <v>0.7597222222222223</v>
      </c>
      <c r="H16" s="68">
        <v>11</v>
      </c>
      <c r="I16" s="78"/>
      <c r="J16" s="67" t="s">
        <v>30</v>
      </c>
      <c r="K16" s="9">
        <v>0.4</v>
      </c>
      <c r="L16" s="69">
        <f t="shared" si="1"/>
        <v>6.5000000000000018</v>
      </c>
      <c r="M16" s="60">
        <v>0.31319444444444444</v>
      </c>
      <c r="N16" s="60">
        <v>0.79236111111111107</v>
      </c>
    </row>
    <row r="17" spans="1:17">
      <c r="A17" s="52">
        <v>12</v>
      </c>
      <c r="B17" s="78"/>
      <c r="C17" s="67" t="s">
        <v>31</v>
      </c>
      <c r="D17" s="9">
        <v>0.6</v>
      </c>
      <c r="E17" s="69">
        <f t="shared" si="0"/>
        <v>5.7</v>
      </c>
      <c r="F17" s="60">
        <v>0.28194444444444444</v>
      </c>
      <c r="G17" s="60">
        <v>0.76111111111111107</v>
      </c>
      <c r="H17" s="68">
        <v>12</v>
      </c>
      <c r="I17" s="78"/>
      <c r="J17" s="67" t="s">
        <v>32</v>
      </c>
      <c r="K17" s="9">
        <v>0.4</v>
      </c>
      <c r="L17" s="69">
        <f t="shared" si="1"/>
        <v>6.9000000000000021</v>
      </c>
      <c r="M17" s="60">
        <v>0.31388888888888888</v>
      </c>
      <c r="N17" s="60">
        <v>0.79305555555555562</v>
      </c>
    </row>
    <row r="18" spans="1:17">
      <c r="A18" s="52">
        <v>13</v>
      </c>
      <c r="B18" s="78"/>
      <c r="C18" s="67" t="s">
        <v>32</v>
      </c>
      <c r="D18" s="9">
        <v>0.7</v>
      </c>
      <c r="E18" s="69">
        <f t="shared" si="0"/>
        <v>6.4</v>
      </c>
      <c r="F18" s="60">
        <v>0.28333333333333333</v>
      </c>
      <c r="G18" s="60">
        <v>0.76250000000000007</v>
      </c>
      <c r="H18" s="68">
        <v>13</v>
      </c>
      <c r="I18" s="78"/>
      <c r="J18" s="67" t="s">
        <v>31</v>
      </c>
      <c r="K18" s="9">
        <v>0.7</v>
      </c>
      <c r="L18" s="69">
        <f t="shared" si="1"/>
        <v>7.6000000000000023</v>
      </c>
      <c r="M18" s="60">
        <v>0.31527777777777777</v>
      </c>
      <c r="N18" s="60">
        <v>0.7944444444444444</v>
      </c>
    </row>
    <row r="19" spans="1:17">
      <c r="A19" s="52">
        <v>14</v>
      </c>
      <c r="B19" s="78"/>
      <c r="C19" s="67" t="s">
        <v>30</v>
      </c>
      <c r="D19" s="9">
        <v>0.4</v>
      </c>
      <c r="E19" s="69">
        <f t="shared" si="0"/>
        <v>6.8000000000000007</v>
      </c>
      <c r="F19" s="60">
        <v>0.28402777777777777</v>
      </c>
      <c r="G19" s="60">
        <v>0.7631944444444444</v>
      </c>
      <c r="H19" s="68">
        <v>14</v>
      </c>
      <c r="I19" s="78"/>
      <c r="J19" s="67" t="s">
        <v>29</v>
      </c>
      <c r="K19" s="9">
        <v>0.6</v>
      </c>
      <c r="L19" s="71">
        <f t="shared" si="1"/>
        <v>8.2000000000000028</v>
      </c>
      <c r="M19" s="60">
        <v>0.31666666666666665</v>
      </c>
      <c r="N19" s="60">
        <v>0.79583333333333339</v>
      </c>
    </row>
    <row r="20" spans="1:17" ht="14.25" customHeight="1">
      <c r="A20" s="52">
        <v>15</v>
      </c>
      <c r="B20" s="78"/>
      <c r="C20" s="67" t="s">
        <v>28</v>
      </c>
      <c r="D20" s="9">
        <v>0.4</v>
      </c>
      <c r="E20" s="69">
        <f t="shared" si="0"/>
        <v>7.2000000000000011</v>
      </c>
      <c r="F20" s="60">
        <v>0.28472222222222221</v>
      </c>
      <c r="G20" s="60">
        <v>0.76388888888888884</v>
      </c>
      <c r="H20" s="68">
        <v>15</v>
      </c>
      <c r="I20" s="78"/>
      <c r="J20" s="67" t="s">
        <v>27</v>
      </c>
      <c r="K20" s="9">
        <v>0.7</v>
      </c>
      <c r="L20" s="71">
        <f t="shared" si="1"/>
        <v>8.9000000000000021</v>
      </c>
      <c r="M20" s="60">
        <v>0.31805555555555554</v>
      </c>
      <c r="N20" s="60">
        <v>0.79722222222222217</v>
      </c>
      <c r="O20" s="1">
        <v>8.9</v>
      </c>
      <c r="P20" s="1">
        <v>25</v>
      </c>
      <c r="Q20" s="1">
        <f>O20/P20*60</f>
        <v>21.360000000000003</v>
      </c>
    </row>
    <row r="21" spans="1:17">
      <c r="A21" s="52">
        <v>16</v>
      </c>
      <c r="B21" s="79" t="s">
        <v>66</v>
      </c>
      <c r="C21" s="64" t="s">
        <v>64</v>
      </c>
      <c r="D21" s="9">
        <v>0.5</v>
      </c>
      <c r="E21" s="69">
        <f t="shared" si="0"/>
        <v>7.7000000000000011</v>
      </c>
      <c r="F21" s="60">
        <v>0.28541666666666665</v>
      </c>
      <c r="G21" s="60">
        <v>0.76458333333333339</v>
      </c>
      <c r="H21" s="68">
        <v>16</v>
      </c>
      <c r="I21" s="78"/>
      <c r="J21" s="64" t="s">
        <v>26</v>
      </c>
      <c r="K21" s="9">
        <v>0.4</v>
      </c>
      <c r="L21" s="71">
        <f t="shared" si="1"/>
        <v>9.3000000000000025</v>
      </c>
      <c r="M21" s="60">
        <v>0.31875000000000003</v>
      </c>
      <c r="N21" s="60">
        <v>0.79791666666666661</v>
      </c>
    </row>
    <row r="22" spans="1:17" ht="14.25" customHeight="1">
      <c r="A22" s="52">
        <v>17</v>
      </c>
      <c r="B22" s="79"/>
      <c r="C22" s="66" t="s">
        <v>65</v>
      </c>
      <c r="D22" s="9">
        <v>0.7</v>
      </c>
      <c r="E22" s="69">
        <f t="shared" si="0"/>
        <v>8.4</v>
      </c>
      <c r="F22" s="60">
        <v>0.28680555555555554</v>
      </c>
      <c r="G22" s="60">
        <v>0.76597222222222217</v>
      </c>
      <c r="H22" s="68">
        <v>17</v>
      </c>
      <c r="I22" s="78"/>
      <c r="J22" s="64" t="s">
        <v>25</v>
      </c>
      <c r="K22" s="9">
        <v>0.8</v>
      </c>
      <c r="L22" s="69">
        <f t="shared" si="1"/>
        <v>10.100000000000003</v>
      </c>
      <c r="M22" s="60">
        <v>0.32083333333333336</v>
      </c>
      <c r="N22" s="60">
        <v>0.79999999999999993</v>
      </c>
    </row>
    <row r="23" spans="1:17" ht="25.5" customHeight="1">
      <c r="A23" s="52">
        <v>18</v>
      </c>
      <c r="B23" s="79" t="s">
        <v>67</v>
      </c>
      <c r="C23" s="65" t="s">
        <v>24</v>
      </c>
      <c r="D23" s="69">
        <v>0.4</v>
      </c>
      <c r="E23" s="69">
        <f t="shared" si="0"/>
        <v>8.8000000000000007</v>
      </c>
      <c r="F23" s="60">
        <v>0.28750000000000003</v>
      </c>
      <c r="G23" s="60">
        <v>0.76666666666666661</v>
      </c>
      <c r="H23" s="68">
        <v>18</v>
      </c>
      <c r="I23" s="82"/>
      <c r="J23" s="64" t="s">
        <v>33</v>
      </c>
      <c r="K23" s="9">
        <v>0.4</v>
      </c>
      <c r="L23" s="69">
        <f t="shared" si="1"/>
        <v>10.500000000000004</v>
      </c>
      <c r="M23" s="60">
        <v>0.3215277777777778</v>
      </c>
      <c r="N23" s="60">
        <v>0.80069444444444438</v>
      </c>
    </row>
    <row r="24" spans="1:17" ht="25.5" customHeight="1">
      <c r="A24" s="52">
        <v>19</v>
      </c>
      <c r="B24" s="79"/>
      <c r="C24" s="6" t="s">
        <v>34</v>
      </c>
      <c r="D24" s="57">
        <v>0.4</v>
      </c>
      <c r="E24" s="57">
        <f t="shared" si="0"/>
        <v>9.2000000000000011</v>
      </c>
      <c r="F24" s="60">
        <v>0.28819444444444448</v>
      </c>
      <c r="G24" s="60">
        <v>0.76736111111111116</v>
      </c>
      <c r="H24" s="56">
        <v>19</v>
      </c>
      <c r="I24" s="77" t="s">
        <v>35</v>
      </c>
      <c r="J24" s="64" t="s">
        <v>20</v>
      </c>
      <c r="K24" s="9">
        <v>0.4</v>
      </c>
      <c r="L24" s="57">
        <f t="shared" si="1"/>
        <v>10.900000000000004</v>
      </c>
      <c r="M24" s="60">
        <v>0.32291666666666669</v>
      </c>
      <c r="N24" s="60">
        <v>0.80208333333333337</v>
      </c>
    </row>
    <row r="25" spans="1:17">
      <c r="A25" s="52">
        <v>20</v>
      </c>
      <c r="B25" s="79"/>
      <c r="C25" s="63" t="s">
        <v>16</v>
      </c>
      <c r="D25" s="9">
        <v>0.4</v>
      </c>
      <c r="E25" s="57">
        <f t="shared" si="0"/>
        <v>9.6000000000000014</v>
      </c>
      <c r="F25" s="60">
        <v>0.28888888888888892</v>
      </c>
      <c r="G25" s="60">
        <v>0.7680555555555556</v>
      </c>
      <c r="H25" s="56">
        <v>20</v>
      </c>
      <c r="I25" s="78"/>
      <c r="J25" s="50" t="s">
        <v>19</v>
      </c>
      <c r="K25" s="32">
        <v>0.2</v>
      </c>
      <c r="L25" s="33">
        <f t="shared" si="1"/>
        <v>11.100000000000003</v>
      </c>
      <c r="M25" s="34">
        <v>0.32361111111111113</v>
      </c>
      <c r="N25" s="34">
        <v>0.8027777777777777</v>
      </c>
    </row>
    <row r="26" spans="1:17">
      <c r="A26" s="52">
        <v>21</v>
      </c>
      <c r="B26" s="79"/>
      <c r="C26" s="63" t="s">
        <v>13</v>
      </c>
      <c r="D26" s="9">
        <v>0.5</v>
      </c>
      <c r="E26" s="57">
        <f t="shared" si="0"/>
        <v>10.100000000000001</v>
      </c>
      <c r="F26" s="60">
        <v>0.28958333333333336</v>
      </c>
      <c r="G26" s="60">
        <v>0.76874999999999993</v>
      </c>
      <c r="H26" s="56">
        <v>21</v>
      </c>
      <c r="I26" s="82"/>
      <c r="J26" s="62" t="s">
        <v>18</v>
      </c>
      <c r="K26" s="9">
        <v>0.5</v>
      </c>
      <c r="L26" s="57">
        <f t="shared" si="1"/>
        <v>11.600000000000003</v>
      </c>
      <c r="M26" s="60">
        <v>0.32500000000000001</v>
      </c>
      <c r="N26" s="60">
        <v>0.8041666666666667</v>
      </c>
    </row>
    <row r="27" spans="1:17" ht="24" customHeight="1">
      <c r="A27" s="52">
        <v>22</v>
      </c>
      <c r="B27" s="27" t="s">
        <v>72</v>
      </c>
      <c r="C27" s="6" t="s">
        <v>70</v>
      </c>
      <c r="D27" s="9">
        <v>1.1000000000000001</v>
      </c>
      <c r="E27" s="57">
        <f>E26+D27</f>
        <v>11.200000000000001</v>
      </c>
      <c r="F27" s="60">
        <v>0.29166666666666669</v>
      </c>
      <c r="G27" s="60">
        <v>0.77083333333333337</v>
      </c>
      <c r="H27" s="56">
        <v>22</v>
      </c>
      <c r="I27" s="77" t="s">
        <v>36</v>
      </c>
      <c r="J27" s="61" t="s">
        <v>15</v>
      </c>
      <c r="K27" s="9">
        <v>0.6</v>
      </c>
      <c r="L27" s="57">
        <f t="shared" si="1"/>
        <v>12.200000000000003</v>
      </c>
      <c r="M27" s="60">
        <v>0.3263888888888889</v>
      </c>
      <c r="N27" s="60">
        <v>0.80555555555555547</v>
      </c>
    </row>
    <row r="28" spans="1:17" ht="24">
      <c r="A28" s="52">
        <v>23</v>
      </c>
      <c r="B28" s="5" t="s">
        <v>11</v>
      </c>
      <c r="C28" s="6" t="s">
        <v>51</v>
      </c>
      <c r="D28" s="9">
        <v>1.3</v>
      </c>
      <c r="E28" s="57">
        <f>E27+D28</f>
        <v>12.500000000000002</v>
      </c>
      <c r="F28" s="60">
        <v>0.29444444444444445</v>
      </c>
      <c r="G28" s="60">
        <v>0.77361111111111114</v>
      </c>
      <c r="H28" s="56">
        <v>23</v>
      </c>
      <c r="I28" s="78"/>
      <c r="J28" s="26" t="s">
        <v>60</v>
      </c>
      <c r="K28" s="7">
        <v>0.5</v>
      </c>
      <c r="L28" s="57">
        <f t="shared" si="1"/>
        <v>12.700000000000003</v>
      </c>
      <c r="M28" s="60">
        <v>0.32777777777777778</v>
      </c>
      <c r="N28" s="60">
        <v>0.80694444444444446</v>
      </c>
    </row>
    <row r="29" spans="1:17" s="10" customFormat="1" ht="24">
      <c r="A29" s="52">
        <v>24</v>
      </c>
      <c r="B29" s="25" t="s">
        <v>55</v>
      </c>
      <c r="C29" s="6" t="s">
        <v>52</v>
      </c>
      <c r="D29" s="9">
        <v>0.9</v>
      </c>
      <c r="E29" s="55">
        <f t="shared" si="0"/>
        <v>13.400000000000002</v>
      </c>
      <c r="F29" s="60">
        <v>0.29652777777777778</v>
      </c>
      <c r="G29" s="60">
        <v>0.77569444444444446</v>
      </c>
      <c r="H29" s="29">
        <v>24</v>
      </c>
      <c r="I29" s="27" t="s">
        <v>61</v>
      </c>
      <c r="J29" s="26" t="s">
        <v>49</v>
      </c>
      <c r="K29" s="7">
        <v>0.6</v>
      </c>
      <c r="L29" s="55">
        <f t="shared" si="1"/>
        <v>13.300000000000002</v>
      </c>
      <c r="M29" s="54"/>
      <c r="N29" s="54"/>
      <c r="O29" s="10">
        <v>4.4000000000000004</v>
      </c>
      <c r="P29" s="10">
        <v>16</v>
      </c>
      <c r="Q29" s="1">
        <f>O29/P29*60</f>
        <v>16.5</v>
      </c>
    </row>
    <row r="30" spans="1:17" s="10" customFormat="1" ht="24">
      <c r="A30" s="52">
        <v>25</v>
      </c>
      <c r="B30" s="25" t="s">
        <v>56</v>
      </c>
      <c r="C30" s="6" t="s">
        <v>53</v>
      </c>
      <c r="D30" s="9">
        <v>1.2</v>
      </c>
      <c r="E30" s="55">
        <f t="shared" si="0"/>
        <v>14.600000000000001</v>
      </c>
      <c r="F30" s="60">
        <v>0.29930555555555555</v>
      </c>
      <c r="G30" s="60">
        <v>0.77847222222222223</v>
      </c>
      <c r="H30" s="29"/>
      <c r="I30" s="54"/>
      <c r="J30" s="3"/>
      <c r="K30" s="7"/>
      <c r="L30" s="55"/>
      <c r="M30" s="54"/>
      <c r="N30" s="54"/>
      <c r="Q30" s="30"/>
    </row>
    <row r="31" spans="1:17" s="10" customFormat="1" ht="24">
      <c r="A31" s="52">
        <v>26</v>
      </c>
      <c r="B31" s="25" t="s">
        <v>57</v>
      </c>
      <c r="C31" s="6" t="s">
        <v>54</v>
      </c>
      <c r="D31" s="9">
        <v>1.2</v>
      </c>
      <c r="E31" s="55">
        <f t="shared" si="0"/>
        <v>15.8</v>
      </c>
      <c r="F31" s="54"/>
      <c r="G31" s="54"/>
      <c r="H31" s="53"/>
      <c r="I31" s="54"/>
      <c r="J31" s="3"/>
      <c r="K31" s="7"/>
      <c r="L31" s="55"/>
      <c r="M31" s="54"/>
      <c r="N31" s="54"/>
    </row>
    <row r="32" spans="1:17" ht="15">
      <c r="A32" s="11"/>
      <c r="B32" s="12"/>
      <c r="C32" s="12" t="s">
        <v>37</v>
      </c>
      <c r="D32" s="13"/>
      <c r="E32" s="14">
        <v>14.6</v>
      </c>
      <c r="F32" s="15"/>
      <c r="G32" s="15" t="s">
        <v>38</v>
      </c>
      <c r="H32" s="13"/>
      <c r="I32" s="13"/>
      <c r="J32" s="13" t="s">
        <v>39</v>
      </c>
      <c r="K32" s="11"/>
      <c r="L32" s="16">
        <f>E32/H29*1000</f>
        <v>608.33333333333326</v>
      </c>
      <c r="M32" s="11"/>
      <c r="N32" s="11" t="s">
        <v>40</v>
      </c>
      <c r="O32" s="1">
        <v>13.3</v>
      </c>
      <c r="Q32" s="1">
        <f>Q20+Q29</f>
        <v>37.86</v>
      </c>
    </row>
    <row r="33" spans="2:17" ht="15">
      <c r="B33" s="12"/>
      <c r="C33" s="12" t="s">
        <v>41</v>
      </c>
      <c r="D33" s="13"/>
      <c r="E33" s="17">
        <v>42</v>
      </c>
      <c r="F33" s="18"/>
      <c r="G33" s="18"/>
      <c r="H33" s="13"/>
      <c r="I33" s="13"/>
      <c r="J33" s="13" t="s">
        <v>42</v>
      </c>
      <c r="K33" s="11"/>
      <c r="L33" s="19">
        <v>9</v>
      </c>
      <c r="M33" s="11"/>
      <c r="N33" s="11"/>
      <c r="O33" s="1">
        <v>15</v>
      </c>
      <c r="P33" s="1">
        <v>10</v>
      </c>
      <c r="Q33" s="1">
        <f>O33*P33/60</f>
        <v>2.5</v>
      </c>
    </row>
    <row r="34" spans="2:17" ht="15">
      <c r="B34" s="12"/>
      <c r="C34" s="12" t="s">
        <v>43</v>
      </c>
      <c r="D34" s="13"/>
      <c r="E34" s="20"/>
      <c r="F34" s="21"/>
      <c r="G34" s="13"/>
      <c r="H34" s="13"/>
      <c r="I34" s="13"/>
      <c r="J34" s="13" t="s">
        <v>44</v>
      </c>
      <c r="K34" s="11"/>
      <c r="L34" s="13" t="s">
        <v>45</v>
      </c>
      <c r="M34" s="11"/>
      <c r="N34" s="11"/>
      <c r="O34" s="1">
        <v>10</v>
      </c>
      <c r="P34" s="1">
        <v>12</v>
      </c>
      <c r="Q34" s="1">
        <f>O34*P34/60</f>
        <v>2</v>
      </c>
    </row>
    <row r="35" spans="2:17" ht="15">
      <c r="B35" s="11"/>
      <c r="C35" s="12" t="s">
        <v>46</v>
      </c>
      <c r="D35" s="11"/>
      <c r="E35" s="22">
        <f>E32/E33*60</f>
        <v>20.857142857142858</v>
      </c>
      <c r="F35" s="23"/>
      <c r="G35" s="23"/>
      <c r="H35" s="13"/>
      <c r="I35" s="13"/>
      <c r="J35" s="13" t="s">
        <v>47</v>
      </c>
      <c r="K35" s="11"/>
      <c r="L35" s="24">
        <f>E32*2/(E33*2+L33)*60</f>
        <v>18.838709677419352</v>
      </c>
      <c r="M35" s="11"/>
      <c r="N35" s="11"/>
      <c r="Q35" s="1">
        <f>Q32+Q33+Q34</f>
        <v>42.36</v>
      </c>
    </row>
    <row r="36" spans="2:17">
      <c r="C36" s="25" t="s">
        <v>48</v>
      </c>
    </row>
  </sheetData>
  <mergeCells count="27">
    <mergeCell ref="L4:L5"/>
    <mergeCell ref="M4:N4"/>
    <mergeCell ref="A1:N1"/>
    <mergeCell ref="A2:N2"/>
    <mergeCell ref="A3:G3"/>
    <mergeCell ref="H3:N3"/>
    <mergeCell ref="A4:A5"/>
    <mergeCell ref="B4:B5"/>
    <mergeCell ref="C4:C5"/>
    <mergeCell ref="D4:D5"/>
    <mergeCell ref="E4:E5"/>
    <mergeCell ref="F4:G4"/>
    <mergeCell ref="I27:I28"/>
    <mergeCell ref="H4:H5"/>
    <mergeCell ref="I4:I5"/>
    <mergeCell ref="J4:J5"/>
    <mergeCell ref="K4:K5"/>
    <mergeCell ref="B23:B26"/>
    <mergeCell ref="I6:I7"/>
    <mergeCell ref="B7:B8"/>
    <mergeCell ref="I8:I12"/>
    <mergeCell ref="B9:B11"/>
    <mergeCell ref="B12:B20"/>
    <mergeCell ref="I13:I14"/>
    <mergeCell ref="I15:I23"/>
    <mergeCell ref="B21:B22"/>
    <mergeCell ref="I24:I2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>
      <selection activeCell="A2" sqref="A2:N2"/>
    </sheetView>
  </sheetViews>
  <sheetFormatPr defaultRowHeight="14.25"/>
  <cols>
    <col min="1" max="1" width="3.125" style="1" bestFit="1" customWidth="1"/>
    <col min="2" max="2" width="4.375" style="1" customWidth="1"/>
    <col min="3" max="3" width="15.625" style="1" customWidth="1"/>
    <col min="4" max="4" width="4.75" style="1" bestFit="1" customWidth="1"/>
    <col min="5" max="5" width="5.875" style="1" bestFit="1" customWidth="1"/>
    <col min="6" max="7" width="4.875" style="1" bestFit="1" customWidth="1"/>
    <col min="8" max="8" width="3.125" style="1" bestFit="1" customWidth="1"/>
    <col min="9" max="9" width="4.125" style="1" customWidth="1"/>
    <col min="10" max="10" width="15.625" style="1" customWidth="1"/>
    <col min="11" max="11" width="4.125" style="1" customWidth="1"/>
    <col min="12" max="12" width="5.375" style="1" bestFit="1" customWidth="1"/>
    <col min="13" max="14" width="5.25" style="1" bestFit="1" customWidth="1"/>
    <col min="15" max="16" width="9" style="1"/>
    <col min="17" max="17" width="9.5" style="1" bestFit="1" customWidth="1"/>
    <col min="18" max="256" width="9" style="1"/>
    <col min="257" max="257" width="3.125" style="1" bestFit="1" customWidth="1"/>
    <col min="258" max="258" width="4.375" style="1" customWidth="1"/>
    <col min="259" max="259" width="15.625" style="1" customWidth="1"/>
    <col min="260" max="260" width="4.75" style="1" bestFit="1" customWidth="1"/>
    <col min="261" max="261" width="5.875" style="1" bestFit="1" customWidth="1"/>
    <col min="262" max="263" width="4.875" style="1" bestFit="1" customWidth="1"/>
    <col min="264" max="264" width="3.125" style="1" bestFit="1" customWidth="1"/>
    <col min="265" max="265" width="4.125" style="1" customWidth="1"/>
    <col min="266" max="266" width="15.625" style="1" customWidth="1"/>
    <col min="267" max="267" width="4.125" style="1" customWidth="1"/>
    <col min="268" max="268" width="5.375" style="1" bestFit="1" customWidth="1"/>
    <col min="269" max="270" width="5.25" style="1" bestFit="1" customWidth="1"/>
    <col min="271" max="512" width="9" style="1"/>
    <col min="513" max="513" width="3.125" style="1" bestFit="1" customWidth="1"/>
    <col min="514" max="514" width="4.375" style="1" customWidth="1"/>
    <col min="515" max="515" width="15.625" style="1" customWidth="1"/>
    <col min="516" max="516" width="4.75" style="1" bestFit="1" customWidth="1"/>
    <col min="517" max="517" width="5.875" style="1" bestFit="1" customWidth="1"/>
    <col min="518" max="519" width="4.875" style="1" bestFit="1" customWidth="1"/>
    <col min="520" max="520" width="3.125" style="1" bestFit="1" customWidth="1"/>
    <col min="521" max="521" width="4.125" style="1" customWidth="1"/>
    <col min="522" max="522" width="15.625" style="1" customWidth="1"/>
    <col min="523" max="523" width="4.125" style="1" customWidth="1"/>
    <col min="524" max="524" width="5.375" style="1" bestFit="1" customWidth="1"/>
    <col min="525" max="526" width="5.25" style="1" bestFit="1" customWidth="1"/>
    <col min="527" max="768" width="9" style="1"/>
    <col min="769" max="769" width="3.125" style="1" bestFit="1" customWidth="1"/>
    <col min="770" max="770" width="4.375" style="1" customWidth="1"/>
    <col min="771" max="771" width="15.625" style="1" customWidth="1"/>
    <col min="772" max="772" width="4.75" style="1" bestFit="1" customWidth="1"/>
    <col min="773" max="773" width="5.875" style="1" bestFit="1" customWidth="1"/>
    <col min="774" max="775" width="4.875" style="1" bestFit="1" customWidth="1"/>
    <col min="776" max="776" width="3.125" style="1" bestFit="1" customWidth="1"/>
    <col min="777" max="777" width="4.125" style="1" customWidth="1"/>
    <col min="778" max="778" width="15.625" style="1" customWidth="1"/>
    <col min="779" max="779" width="4.125" style="1" customWidth="1"/>
    <col min="780" max="780" width="5.375" style="1" bestFit="1" customWidth="1"/>
    <col min="781" max="782" width="5.25" style="1" bestFit="1" customWidth="1"/>
    <col min="783" max="1024" width="9" style="1"/>
    <col min="1025" max="1025" width="3.125" style="1" bestFit="1" customWidth="1"/>
    <col min="1026" max="1026" width="4.375" style="1" customWidth="1"/>
    <col min="1027" max="1027" width="15.625" style="1" customWidth="1"/>
    <col min="1028" max="1028" width="4.75" style="1" bestFit="1" customWidth="1"/>
    <col min="1029" max="1029" width="5.875" style="1" bestFit="1" customWidth="1"/>
    <col min="1030" max="1031" width="4.875" style="1" bestFit="1" customWidth="1"/>
    <col min="1032" max="1032" width="3.125" style="1" bestFit="1" customWidth="1"/>
    <col min="1033" max="1033" width="4.125" style="1" customWidth="1"/>
    <col min="1034" max="1034" width="15.625" style="1" customWidth="1"/>
    <col min="1035" max="1035" width="4.125" style="1" customWidth="1"/>
    <col min="1036" max="1036" width="5.375" style="1" bestFit="1" customWidth="1"/>
    <col min="1037" max="1038" width="5.25" style="1" bestFit="1" customWidth="1"/>
    <col min="1039" max="1280" width="9" style="1"/>
    <col min="1281" max="1281" width="3.125" style="1" bestFit="1" customWidth="1"/>
    <col min="1282" max="1282" width="4.375" style="1" customWidth="1"/>
    <col min="1283" max="1283" width="15.625" style="1" customWidth="1"/>
    <col min="1284" max="1284" width="4.75" style="1" bestFit="1" customWidth="1"/>
    <col min="1285" max="1285" width="5.875" style="1" bestFit="1" customWidth="1"/>
    <col min="1286" max="1287" width="4.875" style="1" bestFit="1" customWidth="1"/>
    <col min="1288" max="1288" width="3.125" style="1" bestFit="1" customWidth="1"/>
    <col min="1289" max="1289" width="4.125" style="1" customWidth="1"/>
    <col min="1290" max="1290" width="15.625" style="1" customWidth="1"/>
    <col min="1291" max="1291" width="4.125" style="1" customWidth="1"/>
    <col min="1292" max="1292" width="5.375" style="1" bestFit="1" customWidth="1"/>
    <col min="1293" max="1294" width="5.25" style="1" bestFit="1" customWidth="1"/>
    <col min="1295" max="1536" width="9" style="1"/>
    <col min="1537" max="1537" width="3.125" style="1" bestFit="1" customWidth="1"/>
    <col min="1538" max="1538" width="4.375" style="1" customWidth="1"/>
    <col min="1539" max="1539" width="15.625" style="1" customWidth="1"/>
    <col min="1540" max="1540" width="4.75" style="1" bestFit="1" customWidth="1"/>
    <col min="1541" max="1541" width="5.875" style="1" bestFit="1" customWidth="1"/>
    <col min="1542" max="1543" width="4.875" style="1" bestFit="1" customWidth="1"/>
    <col min="1544" max="1544" width="3.125" style="1" bestFit="1" customWidth="1"/>
    <col min="1545" max="1545" width="4.125" style="1" customWidth="1"/>
    <col min="1546" max="1546" width="15.625" style="1" customWidth="1"/>
    <col min="1547" max="1547" width="4.125" style="1" customWidth="1"/>
    <col min="1548" max="1548" width="5.375" style="1" bestFit="1" customWidth="1"/>
    <col min="1549" max="1550" width="5.25" style="1" bestFit="1" customWidth="1"/>
    <col min="1551" max="1792" width="9" style="1"/>
    <col min="1793" max="1793" width="3.125" style="1" bestFit="1" customWidth="1"/>
    <col min="1794" max="1794" width="4.375" style="1" customWidth="1"/>
    <col min="1795" max="1795" width="15.625" style="1" customWidth="1"/>
    <col min="1796" max="1796" width="4.75" style="1" bestFit="1" customWidth="1"/>
    <col min="1797" max="1797" width="5.875" style="1" bestFit="1" customWidth="1"/>
    <col min="1798" max="1799" width="4.875" style="1" bestFit="1" customWidth="1"/>
    <col min="1800" max="1800" width="3.125" style="1" bestFit="1" customWidth="1"/>
    <col min="1801" max="1801" width="4.125" style="1" customWidth="1"/>
    <col min="1802" max="1802" width="15.625" style="1" customWidth="1"/>
    <col min="1803" max="1803" width="4.125" style="1" customWidth="1"/>
    <col min="1804" max="1804" width="5.375" style="1" bestFit="1" customWidth="1"/>
    <col min="1805" max="1806" width="5.25" style="1" bestFit="1" customWidth="1"/>
    <col min="1807" max="2048" width="9" style="1"/>
    <col min="2049" max="2049" width="3.125" style="1" bestFit="1" customWidth="1"/>
    <col min="2050" max="2050" width="4.375" style="1" customWidth="1"/>
    <col min="2051" max="2051" width="15.625" style="1" customWidth="1"/>
    <col min="2052" max="2052" width="4.75" style="1" bestFit="1" customWidth="1"/>
    <col min="2053" max="2053" width="5.875" style="1" bestFit="1" customWidth="1"/>
    <col min="2054" max="2055" width="4.875" style="1" bestFit="1" customWidth="1"/>
    <col min="2056" max="2056" width="3.125" style="1" bestFit="1" customWidth="1"/>
    <col min="2057" max="2057" width="4.125" style="1" customWidth="1"/>
    <col min="2058" max="2058" width="15.625" style="1" customWidth="1"/>
    <col min="2059" max="2059" width="4.125" style="1" customWidth="1"/>
    <col min="2060" max="2060" width="5.375" style="1" bestFit="1" customWidth="1"/>
    <col min="2061" max="2062" width="5.25" style="1" bestFit="1" customWidth="1"/>
    <col min="2063" max="2304" width="9" style="1"/>
    <col min="2305" max="2305" width="3.125" style="1" bestFit="1" customWidth="1"/>
    <col min="2306" max="2306" width="4.375" style="1" customWidth="1"/>
    <col min="2307" max="2307" width="15.625" style="1" customWidth="1"/>
    <col min="2308" max="2308" width="4.75" style="1" bestFit="1" customWidth="1"/>
    <col min="2309" max="2309" width="5.875" style="1" bestFit="1" customWidth="1"/>
    <col min="2310" max="2311" width="4.875" style="1" bestFit="1" customWidth="1"/>
    <col min="2312" max="2312" width="3.125" style="1" bestFit="1" customWidth="1"/>
    <col min="2313" max="2313" width="4.125" style="1" customWidth="1"/>
    <col min="2314" max="2314" width="15.625" style="1" customWidth="1"/>
    <col min="2315" max="2315" width="4.125" style="1" customWidth="1"/>
    <col min="2316" max="2316" width="5.375" style="1" bestFit="1" customWidth="1"/>
    <col min="2317" max="2318" width="5.25" style="1" bestFit="1" customWidth="1"/>
    <col min="2319" max="2560" width="9" style="1"/>
    <col min="2561" max="2561" width="3.125" style="1" bestFit="1" customWidth="1"/>
    <col min="2562" max="2562" width="4.375" style="1" customWidth="1"/>
    <col min="2563" max="2563" width="15.625" style="1" customWidth="1"/>
    <col min="2564" max="2564" width="4.75" style="1" bestFit="1" customWidth="1"/>
    <col min="2565" max="2565" width="5.875" style="1" bestFit="1" customWidth="1"/>
    <col min="2566" max="2567" width="4.875" style="1" bestFit="1" customWidth="1"/>
    <col min="2568" max="2568" width="3.125" style="1" bestFit="1" customWidth="1"/>
    <col min="2569" max="2569" width="4.125" style="1" customWidth="1"/>
    <col min="2570" max="2570" width="15.625" style="1" customWidth="1"/>
    <col min="2571" max="2571" width="4.125" style="1" customWidth="1"/>
    <col min="2572" max="2572" width="5.375" style="1" bestFit="1" customWidth="1"/>
    <col min="2573" max="2574" width="5.25" style="1" bestFit="1" customWidth="1"/>
    <col min="2575" max="2816" width="9" style="1"/>
    <col min="2817" max="2817" width="3.125" style="1" bestFit="1" customWidth="1"/>
    <col min="2818" max="2818" width="4.375" style="1" customWidth="1"/>
    <col min="2819" max="2819" width="15.625" style="1" customWidth="1"/>
    <col min="2820" max="2820" width="4.75" style="1" bestFit="1" customWidth="1"/>
    <col min="2821" max="2821" width="5.875" style="1" bestFit="1" customWidth="1"/>
    <col min="2822" max="2823" width="4.875" style="1" bestFit="1" customWidth="1"/>
    <col min="2824" max="2824" width="3.125" style="1" bestFit="1" customWidth="1"/>
    <col min="2825" max="2825" width="4.125" style="1" customWidth="1"/>
    <col min="2826" max="2826" width="15.625" style="1" customWidth="1"/>
    <col min="2827" max="2827" width="4.125" style="1" customWidth="1"/>
    <col min="2828" max="2828" width="5.375" style="1" bestFit="1" customWidth="1"/>
    <col min="2829" max="2830" width="5.25" style="1" bestFit="1" customWidth="1"/>
    <col min="2831" max="3072" width="9" style="1"/>
    <col min="3073" max="3073" width="3.125" style="1" bestFit="1" customWidth="1"/>
    <col min="3074" max="3074" width="4.375" style="1" customWidth="1"/>
    <col min="3075" max="3075" width="15.625" style="1" customWidth="1"/>
    <col min="3076" max="3076" width="4.75" style="1" bestFit="1" customWidth="1"/>
    <col min="3077" max="3077" width="5.875" style="1" bestFit="1" customWidth="1"/>
    <col min="3078" max="3079" width="4.875" style="1" bestFit="1" customWidth="1"/>
    <col min="3080" max="3080" width="3.125" style="1" bestFit="1" customWidth="1"/>
    <col min="3081" max="3081" width="4.125" style="1" customWidth="1"/>
    <col min="3082" max="3082" width="15.625" style="1" customWidth="1"/>
    <col min="3083" max="3083" width="4.125" style="1" customWidth="1"/>
    <col min="3084" max="3084" width="5.375" style="1" bestFit="1" customWidth="1"/>
    <col min="3085" max="3086" width="5.25" style="1" bestFit="1" customWidth="1"/>
    <col min="3087" max="3328" width="9" style="1"/>
    <col min="3329" max="3329" width="3.125" style="1" bestFit="1" customWidth="1"/>
    <col min="3330" max="3330" width="4.375" style="1" customWidth="1"/>
    <col min="3331" max="3331" width="15.625" style="1" customWidth="1"/>
    <col min="3332" max="3332" width="4.75" style="1" bestFit="1" customWidth="1"/>
    <col min="3333" max="3333" width="5.875" style="1" bestFit="1" customWidth="1"/>
    <col min="3334" max="3335" width="4.875" style="1" bestFit="1" customWidth="1"/>
    <col min="3336" max="3336" width="3.125" style="1" bestFit="1" customWidth="1"/>
    <col min="3337" max="3337" width="4.125" style="1" customWidth="1"/>
    <col min="3338" max="3338" width="15.625" style="1" customWidth="1"/>
    <col min="3339" max="3339" width="4.125" style="1" customWidth="1"/>
    <col min="3340" max="3340" width="5.375" style="1" bestFit="1" customWidth="1"/>
    <col min="3341" max="3342" width="5.25" style="1" bestFit="1" customWidth="1"/>
    <col min="3343" max="3584" width="9" style="1"/>
    <col min="3585" max="3585" width="3.125" style="1" bestFit="1" customWidth="1"/>
    <col min="3586" max="3586" width="4.375" style="1" customWidth="1"/>
    <col min="3587" max="3587" width="15.625" style="1" customWidth="1"/>
    <col min="3588" max="3588" width="4.75" style="1" bestFit="1" customWidth="1"/>
    <col min="3589" max="3589" width="5.875" style="1" bestFit="1" customWidth="1"/>
    <col min="3590" max="3591" width="4.875" style="1" bestFit="1" customWidth="1"/>
    <col min="3592" max="3592" width="3.125" style="1" bestFit="1" customWidth="1"/>
    <col min="3593" max="3593" width="4.125" style="1" customWidth="1"/>
    <col min="3594" max="3594" width="15.625" style="1" customWidth="1"/>
    <col min="3595" max="3595" width="4.125" style="1" customWidth="1"/>
    <col min="3596" max="3596" width="5.375" style="1" bestFit="1" customWidth="1"/>
    <col min="3597" max="3598" width="5.25" style="1" bestFit="1" customWidth="1"/>
    <col min="3599" max="3840" width="9" style="1"/>
    <col min="3841" max="3841" width="3.125" style="1" bestFit="1" customWidth="1"/>
    <col min="3842" max="3842" width="4.375" style="1" customWidth="1"/>
    <col min="3843" max="3843" width="15.625" style="1" customWidth="1"/>
    <col min="3844" max="3844" width="4.75" style="1" bestFit="1" customWidth="1"/>
    <col min="3845" max="3845" width="5.875" style="1" bestFit="1" customWidth="1"/>
    <col min="3846" max="3847" width="4.875" style="1" bestFit="1" customWidth="1"/>
    <col min="3848" max="3848" width="3.125" style="1" bestFit="1" customWidth="1"/>
    <col min="3849" max="3849" width="4.125" style="1" customWidth="1"/>
    <col min="3850" max="3850" width="15.625" style="1" customWidth="1"/>
    <col min="3851" max="3851" width="4.125" style="1" customWidth="1"/>
    <col min="3852" max="3852" width="5.375" style="1" bestFit="1" customWidth="1"/>
    <col min="3853" max="3854" width="5.25" style="1" bestFit="1" customWidth="1"/>
    <col min="3855" max="4096" width="9" style="1"/>
    <col min="4097" max="4097" width="3.125" style="1" bestFit="1" customWidth="1"/>
    <col min="4098" max="4098" width="4.375" style="1" customWidth="1"/>
    <col min="4099" max="4099" width="15.625" style="1" customWidth="1"/>
    <col min="4100" max="4100" width="4.75" style="1" bestFit="1" customWidth="1"/>
    <col min="4101" max="4101" width="5.875" style="1" bestFit="1" customWidth="1"/>
    <col min="4102" max="4103" width="4.875" style="1" bestFit="1" customWidth="1"/>
    <col min="4104" max="4104" width="3.125" style="1" bestFit="1" customWidth="1"/>
    <col min="4105" max="4105" width="4.125" style="1" customWidth="1"/>
    <col min="4106" max="4106" width="15.625" style="1" customWidth="1"/>
    <col min="4107" max="4107" width="4.125" style="1" customWidth="1"/>
    <col min="4108" max="4108" width="5.375" style="1" bestFit="1" customWidth="1"/>
    <col min="4109" max="4110" width="5.25" style="1" bestFit="1" customWidth="1"/>
    <col min="4111" max="4352" width="9" style="1"/>
    <col min="4353" max="4353" width="3.125" style="1" bestFit="1" customWidth="1"/>
    <col min="4354" max="4354" width="4.375" style="1" customWidth="1"/>
    <col min="4355" max="4355" width="15.625" style="1" customWidth="1"/>
    <col min="4356" max="4356" width="4.75" style="1" bestFit="1" customWidth="1"/>
    <col min="4357" max="4357" width="5.875" style="1" bestFit="1" customWidth="1"/>
    <col min="4358" max="4359" width="4.875" style="1" bestFit="1" customWidth="1"/>
    <col min="4360" max="4360" width="3.125" style="1" bestFit="1" customWidth="1"/>
    <col min="4361" max="4361" width="4.125" style="1" customWidth="1"/>
    <col min="4362" max="4362" width="15.625" style="1" customWidth="1"/>
    <col min="4363" max="4363" width="4.125" style="1" customWidth="1"/>
    <col min="4364" max="4364" width="5.375" style="1" bestFit="1" customWidth="1"/>
    <col min="4365" max="4366" width="5.25" style="1" bestFit="1" customWidth="1"/>
    <col min="4367" max="4608" width="9" style="1"/>
    <col min="4609" max="4609" width="3.125" style="1" bestFit="1" customWidth="1"/>
    <col min="4610" max="4610" width="4.375" style="1" customWidth="1"/>
    <col min="4611" max="4611" width="15.625" style="1" customWidth="1"/>
    <col min="4612" max="4612" width="4.75" style="1" bestFit="1" customWidth="1"/>
    <col min="4613" max="4613" width="5.875" style="1" bestFit="1" customWidth="1"/>
    <col min="4614" max="4615" width="4.875" style="1" bestFit="1" customWidth="1"/>
    <col min="4616" max="4616" width="3.125" style="1" bestFit="1" customWidth="1"/>
    <col min="4617" max="4617" width="4.125" style="1" customWidth="1"/>
    <col min="4618" max="4618" width="15.625" style="1" customWidth="1"/>
    <col min="4619" max="4619" width="4.125" style="1" customWidth="1"/>
    <col min="4620" max="4620" width="5.375" style="1" bestFit="1" customWidth="1"/>
    <col min="4621" max="4622" width="5.25" style="1" bestFit="1" customWidth="1"/>
    <col min="4623" max="4864" width="9" style="1"/>
    <col min="4865" max="4865" width="3.125" style="1" bestFit="1" customWidth="1"/>
    <col min="4866" max="4866" width="4.375" style="1" customWidth="1"/>
    <col min="4867" max="4867" width="15.625" style="1" customWidth="1"/>
    <col min="4868" max="4868" width="4.75" style="1" bestFit="1" customWidth="1"/>
    <col min="4869" max="4869" width="5.875" style="1" bestFit="1" customWidth="1"/>
    <col min="4870" max="4871" width="4.875" style="1" bestFit="1" customWidth="1"/>
    <col min="4872" max="4872" width="3.125" style="1" bestFit="1" customWidth="1"/>
    <col min="4873" max="4873" width="4.125" style="1" customWidth="1"/>
    <col min="4874" max="4874" width="15.625" style="1" customWidth="1"/>
    <col min="4875" max="4875" width="4.125" style="1" customWidth="1"/>
    <col min="4876" max="4876" width="5.375" style="1" bestFit="1" customWidth="1"/>
    <col min="4877" max="4878" width="5.25" style="1" bestFit="1" customWidth="1"/>
    <col min="4879" max="5120" width="9" style="1"/>
    <col min="5121" max="5121" width="3.125" style="1" bestFit="1" customWidth="1"/>
    <col min="5122" max="5122" width="4.375" style="1" customWidth="1"/>
    <col min="5123" max="5123" width="15.625" style="1" customWidth="1"/>
    <col min="5124" max="5124" width="4.75" style="1" bestFit="1" customWidth="1"/>
    <col min="5125" max="5125" width="5.875" style="1" bestFit="1" customWidth="1"/>
    <col min="5126" max="5127" width="4.875" style="1" bestFit="1" customWidth="1"/>
    <col min="5128" max="5128" width="3.125" style="1" bestFit="1" customWidth="1"/>
    <col min="5129" max="5129" width="4.125" style="1" customWidth="1"/>
    <col min="5130" max="5130" width="15.625" style="1" customWidth="1"/>
    <col min="5131" max="5131" width="4.125" style="1" customWidth="1"/>
    <col min="5132" max="5132" width="5.375" style="1" bestFit="1" customWidth="1"/>
    <col min="5133" max="5134" width="5.25" style="1" bestFit="1" customWidth="1"/>
    <col min="5135" max="5376" width="9" style="1"/>
    <col min="5377" max="5377" width="3.125" style="1" bestFit="1" customWidth="1"/>
    <col min="5378" max="5378" width="4.375" style="1" customWidth="1"/>
    <col min="5379" max="5379" width="15.625" style="1" customWidth="1"/>
    <col min="5380" max="5380" width="4.75" style="1" bestFit="1" customWidth="1"/>
    <col min="5381" max="5381" width="5.875" style="1" bestFit="1" customWidth="1"/>
    <col min="5382" max="5383" width="4.875" style="1" bestFit="1" customWidth="1"/>
    <col min="5384" max="5384" width="3.125" style="1" bestFit="1" customWidth="1"/>
    <col min="5385" max="5385" width="4.125" style="1" customWidth="1"/>
    <col min="5386" max="5386" width="15.625" style="1" customWidth="1"/>
    <col min="5387" max="5387" width="4.125" style="1" customWidth="1"/>
    <col min="5388" max="5388" width="5.375" style="1" bestFit="1" customWidth="1"/>
    <col min="5389" max="5390" width="5.25" style="1" bestFit="1" customWidth="1"/>
    <col min="5391" max="5632" width="9" style="1"/>
    <col min="5633" max="5633" width="3.125" style="1" bestFit="1" customWidth="1"/>
    <col min="5634" max="5634" width="4.375" style="1" customWidth="1"/>
    <col min="5635" max="5635" width="15.625" style="1" customWidth="1"/>
    <col min="5636" max="5636" width="4.75" style="1" bestFit="1" customWidth="1"/>
    <col min="5637" max="5637" width="5.875" style="1" bestFit="1" customWidth="1"/>
    <col min="5638" max="5639" width="4.875" style="1" bestFit="1" customWidth="1"/>
    <col min="5640" max="5640" width="3.125" style="1" bestFit="1" customWidth="1"/>
    <col min="5641" max="5641" width="4.125" style="1" customWidth="1"/>
    <col min="5642" max="5642" width="15.625" style="1" customWidth="1"/>
    <col min="5643" max="5643" width="4.125" style="1" customWidth="1"/>
    <col min="5644" max="5644" width="5.375" style="1" bestFit="1" customWidth="1"/>
    <col min="5645" max="5646" width="5.25" style="1" bestFit="1" customWidth="1"/>
    <col min="5647" max="5888" width="9" style="1"/>
    <col min="5889" max="5889" width="3.125" style="1" bestFit="1" customWidth="1"/>
    <col min="5890" max="5890" width="4.375" style="1" customWidth="1"/>
    <col min="5891" max="5891" width="15.625" style="1" customWidth="1"/>
    <col min="5892" max="5892" width="4.75" style="1" bestFit="1" customWidth="1"/>
    <col min="5893" max="5893" width="5.875" style="1" bestFit="1" customWidth="1"/>
    <col min="5894" max="5895" width="4.875" style="1" bestFit="1" customWidth="1"/>
    <col min="5896" max="5896" width="3.125" style="1" bestFit="1" customWidth="1"/>
    <col min="5897" max="5897" width="4.125" style="1" customWidth="1"/>
    <col min="5898" max="5898" width="15.625" style="1" customWidth="1"/>
    <col min="5899" max="5899" width="4.125" style="1" customWidth="1"/>
    <col min="5900" max="5900" width="5.375" style="1" bestFit="1" customWidth="1"/>
    <col min="5901" max="5902" width="5.25" style="1" bestFit="1" customWidth="1"/>
    <col min="5903" max="6144" width="9" style="1"/>
    <col min="6145" max="6145" width="3.125" style="1" bestFit="1" customWidth="1"/>
    <col min="6146" max="6146" width="4.375" style="1" customWidth="1"/>
    <col min="6147" max="6147" width="15.625" style="1" customWidth="1"/>
    <col min="6148" max="6148" width="4.75" style="1" bestFit="1" customWidth="1"/>
    <col min="6149" max="6149" width="5.875" style="1" bestFit="1" customWidth="1"/>
    <col min="6150" max="6151" width="4.875" style="1" bestFit="1" customWidth="1"/>
    <col min="6152" max="6152" width="3.125" style="1" bestFit="1" customWidth="1"/>
    <col min="6153" max="6153" width="4.125" style="1" customWidth="1"/>
    <col min="6154" max="6154" width="15.625" style="1" customWidth="1"/>
    <col min="6155" max="6155" width="4.125" style="1" customWidth="1"/>
    <col min="6156" max="6156" width="5.375" style="1" bestFit="1" customWidth="1"/>
    <col min="6157" max="6158" width="5.25" style="1" bestFit="1" customWidth="1"/>
    <col min="6159" max="6400" width="9" style="1"/>
    <col min="6401" max="6401" width="3.125" style="1" bestFit="1" customWidth="1"/>
    <col min="6402" max="6402" width="4.375" style="1" customWidth="1"/>
    <col min="6403" max="6403" width="15.625" style="1" customWidth="1"/>
    <col min="6404" max="6404" width="4.75" style="1" bestFit="1" customWidth="1"/>
    <col min="6405" max="6405" width="5.875" style="1" bestFit="1" customWidth="1"/>
    <col min="6406" max="6407" width="4.875" style="1" bestFit="1" customWidth="1"/>
    <col min="6408" max="6408" width="3.125" style="1" bestFit="1" customWidth="1"/>
    <col min="6409" max="6409" width="4.125" style="1" customWidth="1"/>
    <col min="6410" max="6410" width="15.625" style="1" customWidth="1"/>
    <col min="6411" max="6411" width="4.125" style="1" customWidth="1"/>
    <col min="6412" max="6412" width="5.375" style="1" bestFit="1" customWidth="1"/>
    <col min="6413" max="6414" width="5.25" style="1" bestFit="1" customWidth="1"/>
    <col min="6415" max="6656" width="9" style="1"/>
    <col min="6657" max="6657" width="3.125" style="1" bestFit="1" customWidth="1"/>
    <col min="6658" max="6658" width="4.375" style="1" customWidth="1"/>
    <col min="6659" max="6659" width="15.625" style="1" customWidth="1"/>
    <col min="6660" max="6660" width="4.75" style="1" bestFit="1" customWidth="1"/>
    <col min="6661" max="6661" width="5.875" style="1" bestFit="1" customWidth="1"/>
    <col min="6662" max="6663" width="4.875" style="1" bestFit="1" customWidth="1"/>
    <col min="6664" max="6664" width="3.125" style="1" bestFit="1" customWidth="1"/>
    <col min="6665" max="6665" width="4.125" style="1" customWidth="1"/>
    <col min="6666" max="6666" width="15.625" style="1" customWidth="1"/>
    <col min="6667" max="6667" width="4.125" style="1" customWidth="1"/>
    <col min="6668" max="6668" width="5.375" style="1" bestFit="1" customWidth="1"/>
    <col min="6669" max="6670" width="5.25" style="1" bestFit="1" customWidth="1"/>
    <col min="6671" max="6912" width="9" style="1"/>
    <col min="6913" max="6913" width="3.125" style="1" bestFit="1" customWidth="1"/>
    <col min="6914" max="6914" width="4.375" style="1" customWidth="1"/>
    <col min="6915" max="6915" width="15.625" style="1" customWidth="1"/>
    <col min="6916" max="6916" width="4.75" style="1" bestFit="1" customWidth="1"/>
    <col min="6917" max="6917" width="5.875" style="1" bestFit="1" customWidth="1"/>
    <col min="6918" max="6919" width="4.875" style="1" bestFit="1" customWidth="1"/>
    <col min="6920" max="6920" width="3.125" style="1" bestFit="1" customWidth="1"/>
    <col min="6921" max="6921" width="4.125" style="1" customWidth="1"/>
    <col min="6922" max="6922" width="15.625" style="1" customWidth="1"/>
    <col min="6923" max="6923" width="4.125" style="1" customWidth="1"/>
    <col min="6924" max="6924" width="5.375" style="1" bestFit="1" customWidth="1"/>
    <col min="6925" max="6926" width="5.25" style="1" bestFit="1" customWidth="1"/>
    <col min="6927" max="7168" width="9" style="1"/>
    <col min="7169" max="7169" width="3.125" style="1" bestFit="1" customWidth="1"/>
    <col min="7170" max="7170" width="4.375" style="1" customWidth="1"/>
    <col min="7171" max="7171" width="15.625" style="1" customWidth="1"/>
    <col min="7172" max="7172" width="4.75" style="1" bestFit="1" customWidth="1"/>
    <col min="7173" max="7173" width="5.875" style="1" bestFit="1" customWidth="1"/>
    <col min="7174" max="7175" width="4.875" style="1" bestFit="1" customWidth="1"/>
    <col min="7176" max="7176" width="3.125" style="1" bestFit="1" customWidth="1"/>
    <col min="7177" max="7177" width="4.125" style="1" customWidth="1"/>
    <col min="7178" max="7178" width="15.625" style="1" customWidth="1"/>
    <col min="7179" max="7179" width="4.125" style="1" customWidth="1"/>
    <col min="7180" max="7180" width="5.375" style="1" bestFit="1" customWidth="1"/>
    <col min="7181" max="7182" width="5.25" style="1" bestFit="1" customWidth="1"/>
    <col min="7183" max="7424" width="9" style="1"/>
    <col min="7425" max="7425" width="3.125" style="1" bestFit="1" customWidth="1"/>
    <col min="7426" max="7426" width="4.375" style="1" customWidth="1"/>
    <col min="7427" max="7427" width="15.625" style="1" customWidth="1"/>
    <col min="7428" max="7428" width="4.75" style="1" bestFit="1" customWidth="1"/>
    <col min="7429" max="7429" width="5.875" style="1" bestFit="1" customWidth="1"/>
    <col min="7430" max="7431" width="4.875" style="1" bestFit="1" customWidth="1"/>
    <col min="7432" max="7432" width="3.125" style="1" bestFit="1" customWidth="1"/>
    <col min="7433" max="7433" width="4.125" style="1" customWidth="1"/>
    <col min="7434" max="7434" width="15.625" style="1" customWidth="1"/>
    <col min="7435" max="7435" width="4.125" style="1" customWidth="1"/>
    <col min="7436" max="7436" width="5.375" style="1" bestFit="1" customWidth="1"/>
    <col min="7437" max="7438" width="5.25" style="1" bestFit="1" customWidth="1"/>
    <col min="7439" max="7680" width="9" style="1"/>
    <col min="7681" max="7681" width="3.125" style="1" bestFit="1" customWidth="1"/>
    <col min="7682" max="7682" width="4.375" style="1" customWidth="1"/>
    <col min="7683" max="7683" width="15.625" style="1" customWidth="1"/>
    <col min="7684" max="7684" width="4.75" style="1" bestFit="1" customWidth="1"/>
    <col min="7685" max="7685" width="5.875" style="1" bestFit="1" customWidth="1"/>
    <col min="7686" max="7687" width="4.875" style="1" bestFit="1" customWidth="1"/>
    <col min="7688" max="7688" width="3.125" style="1" bestFit="1" customWidth="1"/>
    <col min="7689" max="7689" width="4.125" style="1" customWidth="1"/>
    <col min="7690" max="7690" width="15.625" style="1" customWidth="1"/>
    <col min="7691" max="7691" width="4.125" style="1" customWidth="1"/>
    <col min="7692" max="7692" width="5.375" style="1" bestFit="1" customWidth="1"/>
    <col min="7693" max="7694" width="5.25" style="1" bestFit="1" customWidth="1"/>
    <col min="7695" max="7936" width="9" style="1"/>
    <col min="7937" max="7937" width="3.125" style="1" bestFit="1" customWidth="1"/>
    <col min="7938" max="7938" width="4.375" style="1" customWidth="1"/>
    <col min="7939" max="7939" width="15.625" style="1" customWidth="1"/>
    <col min="7940" max="7940" width="4.75" style="1" bestFit="1" customWidth="1"/>
    <col min="7941" max="7941" width="5.875" style="1" bestFit="1" customWidth="1"/>
    <col min="7942" max="7943" width="4.875" style="1" bestFit="1" customWidth="1"/>
    <col min="7944" max="7944" width="3.125" style="1" bestFit="1" customWidth="1"/>
    <col min="7945" max="7945" width="4.125" style="1" customWidth="1"/>
    <col min="7946" max="7946" width="15.625" style="1" customWidth="1"/>
    <col min="7947" max="7947" width="4.125" style="1" customWidth="1"/>
    <col min="7948" max="7948" width="5.375" style="1" bestFit="1" customWidth="1"/>
    <col min="7949" max="7950" width="5.25" style="1" bestFit="1" customWidth="1"/>
    <col min="7951" max="8192" width="9" style="1"/>
    <col min="8193" max="8193" width="3.125" style="1" bestFit="1" customWidth="1"/>
    <col min="8194" max="8194" width="4.375" style="1" customWidth="1"/>
    <col min="8195" max="8195" width="15.625" style="1" customWidth="1"/>
    <col min="8196" max="8196" width="4.75" style="1" bestFit="1" customWidth="1"/>
    <col min="8197" max="8197" width="5.875" style="1" bestFit="1" customWidth="1"/>
    <col min="8198" max="8199" width="4.875" style="1" bestFit="1" customWidth="1"/>
    <col min="8200" max="8200" width="3.125" style="1" bestFit="1" customWidth="1"/>
    <col min="8201" max="8201" width="4.125" style="1" customWidth="1"/>
    <col min="8202" max="8202" width="15.625" style="1" customWidth="1"/>
    <col min="8203" max="8203" width="4.125" style="1" customWidth="1"/>
    <col min="8204" max="8204" width="5.375" style="1" bestFit="1" customWidth="1"/>
    <col min="8205" max="8206" width="5.25" style="1" bestFit="1" customWidth="1"/>
    <col min="8207" max="8448" width="9" style="1"/>
    <col min="8449" max="8449" width="3.125" style="1" bestFit="1" customWidth="1"/>
    <col min="8450" max="8450" width="4.375" style="1" customWidth="1"/>
    <col min="8451" max="8451" width="15.625" style="1" customWidth="1"/>
    <col min="8452" max="8452" width="4.75" style="1" bestFit="1" customWidth="1"/>
    <col min="8453" max="8453" width="5.875" style="1" bestFit="1" customWidth="1"/>
    <col min="8454" max="8455" width="4.875" style="1" bestFit="1" customWidth="1"/>
    <col min="8456" max="8456" width="3.125" style="1" bestFit="1" customWidth="1"/>
    <col min="8457" max="8457" width="4.125" style="1" customWidth="1"/>
    <col min="8458" max="8458" width="15.625" style="1" customWidth="1"/>
    <col min="8459" max="8459" width="4.125" style="1" customWidth="1"/>
    <col min="8460" max="8460" width="5.375" style="1" bestFit="1" customWidth="1"/>
    <col min="8461" max="8462" width="5.25" style="1" bestFit="1" customWidth="1"/>
    <col min="8463" max="8704" width="9" style="1"/>
    <col min="8705" max="8705" width="3.125" style="1" bestFit="1" customWidth="1"/>
    <col min="8706" max="8706" width="4.375" style="1" customWidth="1"/>
    <col min="8707" max="8707" width="15.625" style="1" customWidth="1"/>
    <col min="8708" max="8708" width="4.75" style="1" bestFit="1" customWidth="1"/>
    <col min="8709" max="8709" width="5.875" style="1" bestFit="1" customWidth="1"/>
    <col min="8710" max="8711" width="4.875" style="1" bestFit="1" customWidth="1"/>
    <col min="8712" max="8712" width="3.125" style="1" bestFit="1" customWidth="1"/>
    <col min="8713" max="8713" width="4.125" style="1" customWidth="1"/>
    <col min="8714" max="8714" width="15.625" style="1" customWidth="1"/>
    <col min="8715" max="8715" width="4.125" style="1" customWidth="1"/>
    <col min="8716" max="8716" width="5.375" style="1" bestFit="1" customWidth="1"/>
    <col min="8717" max="8718" width="5.25" style="1" bestFit="1" customWidth="1"/>
    <col min="8719" max="8960" width="9" style="1"/>
    <col min="8961" max="8961" width="3.125" style="1" bestFit="1" customWidth="1"/>
    <col min="8962" max="8962" width="4.375" style="1" customWidth="1"/>
    <col min="8963" max="8963" width="15.625" style="1" customWidth="1"/>
    <col min="8964" max="8964" width="4.75" style="1" bestFit="1" customWidth="1"/>
    <col min="8965" max="8965" width="5.875" style="1" bestFit="1" customWidth="1"/>
    <col min="8966" max="8967" width="4.875" style="1" bestFit="1" customWidth="1"/>
    <col min="8968" max="8968" width="3.125" style="1" bestFit="1" customWidth="1"/>
    <col min="8969" max="8969" width="4.125" style="1" customWidth="1"/>
    <col min="8970" max="8970" width="15.625" style="1" customWidth="1"/>
    <col min="8971" max="8971" width="4.125" style="1" customWidth="1"/>
    <col min="8972" max="8972" width="5.375" style="1" bestFit="1" customWidth="1"/>
    <col min="8973" max="8974" width="5.25" style="1" bestFit="1" customWidth="1"/>
    <col min="8975" max="9216" width="9" style="1"/>
    <col min="9217" max="9217" width="3.125" style="1" bestFit="1" customWidth="1"/>
    <col min="9218" max="9218" width="4.375" style="1" customWidth="1"/>
    <col min="9219" max="9219" width="15.625" style="1" customWidth="1"/>
    <col min="9220" max="9220" width="4.75" style="1" bestFit="1" customWidth="1"/>
    <col min="9221" max="9221" width="5.875" style="1" bestFit="1" customWidth="1"/>
    <col min="9222" max="9223" width="4.875" style="1" bestFit="1" customWidth="1"/>
    <col min="9224" max="9224" width="3.125" style="1" bestFit="1" customWidth="1"/>
    <col min="9225" max="9225" width="4.125" style="1" customWidth="1"/>
    <col min="9226" max="9226" width="15.625" style="1" customWidth="1"/>
    <col min="9227" max="9227" width="4.125" style="1" customWidth="1"/>
    <col min="9228" max="9228" width="5.375" style="1" bestFit="1" customWidth="1"/>
    <col min="9229" max="9230" width="5.25" style="1" bestFit="1" customWidth="1"/>
    <col min="9231" max="9472" width="9" style="1"/>
    <col min="9473" max="9473" width="3.125" style="1" bestFit="1" customWidth="1"/>
    <col min="9474" max="9474" width="4.375" style="1" customWidth="1"/>
    <col min="9475" max="9475" width="15.625" style="1" customWidth="1"/>
    <col min="9476" max="9476" width="4.75" style="1" bestFit="1" customWidth="1"/>
    <col min="9477" max="9477" width="5.875" style="1" bestFit="1" customWidth="1"/>
    <col min="9478" max="9479" width="4.875" style="1" bestFit="1" customWidth="1"/>
    <col min="9480" max="9480" width="3.125" style="1" bestFit="1" customWidth="1"/>
    <col min="9481" max="9481" width="4.125" style="1" customWidth="1"/>
    <col min="9482" max="9482" width="15.625" style="1" customWidth="1"/>
    <col min="9483" max="9483" width="4.125" style="1" customWidth="1"/>
    <col min="9484" max="9484" width="5.375" style="1" bestFit="1" customWidth="1"/>
    <col min="9485" max="9486" width="5.25" style="1" bestFit="1" customWidth="1"/>
    <col min="9487" max="9728" width="9" style="1"/>
    <col min="9729" max="9729" width="3.125" style="1" bestFit="1" customWidth="1"/>
    <col min="9730" max="9730" width="4.375" style="1" customWidth="1"/>
    <col min="9731" max="9731" width="15.625" style="1" customWidth="1"/>
    <col min="9732" max="9732" width="4.75" style="1" bestFit="1" customWidth="1"/>
    <col min="9733" max="9733" width="5.875" style="1" bestFit="1" customWidth="1"/>
    <col min="9734" max="9735" width="4.875" style="1" bestFit="1" customWidth="1"/>
    <col min="9736" max="9736" width="3.125" style="1" bestFit="1" customWidth="1"/>
    <col min="9737" max="9737" width="4.125" style="1" customWidth="1"/>
    <col min="9738" max="9738" width="15.625" style="1" customWidth="1"/>
    <col min="9739" max="9739" width="4.125" style="1" customWidth="1"/>
    <col min="9740" max="9740" width="5.375" style="1" bestFit="1" customWidth="1"/>
    <col min="9741" max="9742" width="5.25" style="1" bestFit="1" customWidth="1"/>
    <col min="9743" max="9984" width="9" style="1"/>
    <col min="9985" max="9985" width="3.125" style="1" bestFit="1" customWidth="1"/>
    <col min="9986" max="9986" width="4.375" style="1" customWidth="1"/>
    <col min="9987" max="9987" width="15.625" style="1" customWidth="1"/>
    <col min="9988" max="9988" width="4.75" style="1" bestFit="1" customWidth="1"/>
    <col min="9989" max="9989" width="5.875" style="1" bestFit="1" customWidth="1"/>
    <col min="9990" max="9991" width="4.875" style="1" bestFit="1" customWidth="1"/>
    <col min="9992" max="9992" width="3.125" style="1" bestFit="1" customWidth="1"/>
    <col min="9993" max="9993" width="4.125" style="1" customWidth="1"/>
    <col min="9994" max="9994" width="15.625" style="1" customWidth="1"/>
    <col min="9995" max="9995" width="4.125" style="1" customWidth="1"/>
    <col min="9996" max="9996" width="5.375" style="1" bestFit="1" customWidth="1"/>
    <col min="9997" max="9998" width="5.25" style="1" bestFit="1" customWidth="1"/>
    <col min="9999" max="10240" width="9" style="1"/>
    <col min="10241" max="10241" width="3.125" style="1" bestFit="1" customWidth="1"/>
    <col min="10242" max="10242" width="4.375" style="1" customWidth="1"/>
    <col min="10243" max="10243" width="15.625" style="1" customWidth="1"/>
    <col min="10244" max="10244" width="4.75" style="1" bestFit="1" customWidth="1"/>
    <col min="10245" max="10245" width="5.875" style="1" bestFit="1" customWidth="1"/>
    <col min="10246" max="10247" width="4.875" style="1" bestFit="1" customWidth="1"/>
    <col min="10248" max="10248" width="3.125" style="1" bestFit="1" customWidth="1"/>
    <col min="10249" max="10249" width="4.125" style="1" customWidth="1"/>
    <col min="10250" max="10250" width="15.625" style="1" customWidth="1"/>
    <col min="10251" max="10251" width="4.125" style="1" customWidth="1"/>
    <col min="10252" max="10252" width="5.375" style="1" bestFit="1" customWidth="1"/>
    <col min="10253" max="10254" width="5.25" style="1" bestFit="1" customWidth="1"/>
    <col min="10255" max="10496" width="9" style="1"/>
    <col min="10497" max="10497" width="3.125" style="1" bestFit="1" customWidth="1"/>
    <col min="10498" max="10498" width="4.375" style="1" customWidth="1"/>
    <col min="10499" max="10499" width="15.625" style="1" customWidth="1"/>
    <col min="10500" max="10500" width="4.75" style="1" bestFit="1" customWidth="1"/>
    <col min="10501" max="10501" width="5.875" style="1" bestFit="1" customWidth="1"/>
    <col min="10502" max="10503" width="4.875" style="1" bestFit="1" customWidth="1"/>
    <col min="10504" max="10504" width="3.125" style="1" bestFit="1" customWidth="1"/>
    <col min="10505" max="10505" width="4.125" style="1" customWidth="1"/>
    <col min="10506" max="10506" width="15.625" style="1" customWidth="1"/>
    <col min="10507" max="10507" width="4.125" style="1" customWidth="1"/>
    <col min="10508" max="10508" width="5.375" style="1" bestFit="1" customWidth="1"/>
    <col min="10509" max="10510" width="5.25" style="1" bestFit="1" customWidth="1"/>
    <col min="10511" max="10752" width="9" style="1"/>
    <col min="10753" max="10753" width="3.125" style="1" bestFit="1" customWidth="1"/>
    <col min="10754" max="10754" width="4.375" style="1" customWidth="1"/>
    <col min="10755" max="10755" width="15.625" style="1" customWidth="1"/>
    <col min="10756" max="10756" width="4.75" style="1" bestFit="1" customWidth="1"/>
    <col min="10757" max="10757" width="5.875" style="1" bestFit="1" customWidth="1"/>
    <col min="10758" max="10759" width="4.875" style="1" bestFit="1" customWidth="1"/>
    <col min="10760" max="10760" width="3.125" style="1" bestFit="1" customWidth="1"/>
    <col min="10761" max="10761" width="4.125" style="1" customWidth="1"/>
    <col min="10762" max="10762" width="15.625" style="1" customWidth="1"/>
    <col min="10763" max="10763" width="4.125" style="1" customWidth="1"/>
    <col min="10764" max="10764" width="5.375" style="1" bestFit="1" customWidth="1"/>
    <col min="10765" max="10766" width="5.25" style="1" bestFit="1" customWidth="1"/>
    <col min="10767" max="11008" width="9" style="1"/>
    <col min="11009" max="11009" width="3.125" style="1" bestFit="1" customWidth="1"/>
    <col min="11010" max="11010" width="4.375" style="1" customWidth="1"/>
    <col min="11011" max="11011" width="15.625" style="1" customWidth="1"/>
    <col min="11012" max="11012" width="4.75" style="1" bestFit="1" customWidth="1"/>
    <col min="11013" max="11013" width="5.875" style="1" bestFit="1" customWidth="1"/>
    <col min="11014" max="11015" width="4.875" style="1" bestFit="1" customWidth="1"/>
    <col min="11016" max="11016" width="3.125" style="1" bestFit="1" customWidth="1"/>
    <col min="11017" max="11017" width="4.125" style="1" customWidth="1"/>
    <col min="11018" max="11018" width="15.625" style="1" customWidth="1"/>
    <col min="11019" max="11019" width="4.125" style="1" customWidth="1"/>
    <col min="11020" max="11020" width="5.375" style="1" bestFit="1" customWidth="1"/>
    <col min="11021" max="11022" width="5.25" style="1" bestFit="1" customWidth="1"/>
    <col min="11023" max="11264" width="9" style="1"/>
    <col min="11265" max="11265" width="3.125" style="1" bestFit="1" customWidth="1"/>
    <col min="11266" max="11266" width="4.375" style="1" customWidth="1"/>
    <col min="11267" max="11267" width="15.625" style="1" customWidth="1"/>
    <col min="11268" max="11268" width="4.75" style="1" bestFit="1" customWidth="1"/>
    <col min="11269" max="11269" width="5.875" style="1" bestFit="1" customWidth="1"/>
    <col min="11270" max="11271" width="4.875" style="1" bestFit="1" customWidth="1"/>
    <col min="11272" max="11272" width="3.125" style="1" bestFit="1" customWidth="1"/>
    <col min="11273" max="11273" width="4.125" style="1" customWidth="1"/>
    <col min="11274" max="11274" width="15.625" style="1" customWidth="1"/>
    <col min="11275" max="11275" width="4.125" style="1" customWidth="1"/>
    <col min="11276" max="11276" width="5.375" style="1" bestFit="1" customWidth="1"/>
    <col min="11277" max="11278" width="5.25" style="1" bestFit="1" customWidth="1"/>
    <col min="11279" max="11520" width="9" style="1"/>
    <col min="11521" max="11521" width="3.125" style="1" bestFit="1" customWidth="1"/>
    <col min="11522" max="11522" width="4.375" style="1" customWidth="1"/>
    <col min="11523" max="11523" width="15.625" style="1" customWidth="1"/>
    <col min="11524" max="11524" width="4.75" style="1" bestFit="1" customWidth="1"/>
    <col min="11525" max="11525" width="5.875" style="1" bestFit="1" customWidth="1"/>
    <col min="11526" max="11527" width="4.875" style="1" bestFit="1" customWidth="1"/>
    <col min="11528" max="11528" width="3.125" style="1" bestFit="1" customWidth="1"/>
    <col min="11529" max="11529" width="4.125" style="1" customWidth="1"/>
    <col min="11530" max="11530" width="15.625" style="1" customWidth="1"/>
    <col min="11531" max="11531" width="4.125" style="1" customWidth="1"/>
    <col min="11532" max="11532" width="5.375" style="1" bestFit="1" customWidth="1"/>
    <col min="11533" max="11534" width="5.25" style="1" bestFit="1" customWidth="1"/>
    <col min="11535" max="11776" width="9" style="1"/>
    <col min="11777" max="11777" width="3.125" style="1" bestFit="1" customWidth="1"/>
    <col min="11778" max="11778" width="4.375" style="1" customWidth="1"/>
    <col min="11779" max="11779" width="15.625" style="1" customWidth="1"/>
    <col min="11780" max="11780" width="4.75" style="1" bestFit="1" customWidth="1"/>
    <col min="11781" max="11781" width="5.875" style="1" bestFit="1" customWidth="1"/>
    <col min="11782" max="11783" width="4.875" style="1" bestFit="1" customWidth="1"/>
    <col min="11784" max="11784" width="3.125" style="1" bestFit="1" customWidth="1"/>
    <col min="11785" max="11785" width="4.125" style="1" customWidth="1"/>
    <col min="11786" max="11786" width="15.625" style="1" customWidth="1"/>
    <col min="11787" max="11787" width="4.125" style="1" customWidth="1"/>
    <col min="11788" max="11788" width="5.375" style="1" bestFit="1" customWidth="1"/>
    <col min="11789" max="11790" width="5.25" style="1" bestFit="1" customWidth="1"/>
    <col min="11791" max="12032" width="9" style="1"/>
    <col min="12033" max="12033" width="3.125" style="1" bestFit="1" customWidth="1"/>
    <col min="12034" max="12034" width="4.375" style="1" customWidth="1"/>
    <col min="12035" max="12035" width="15.625" style="1" customWidth="1"/>
    <col min="12036" max="12036" width="4.75" style="1" bestFit="1" customWidth="1"/>
    <col min="12037" max="12037" width="5.875" style="1" bestFit="1" customWidth="1"/>
    <col min="12038" max="12039" width="4.875" style="1" bestFit="1" customWidth="1"/>
    <col min="12040" max="12040" width="3.125" style="1" bestFit="1" customWidth="1"/>
    <col min="12041" max="12041" width="4.125" style="1" customWidth="1"/>
    <col min="12042" max="12042" width="15.625" style="1" customWidth="1"/>
    <col min="12043" max="12043" width="4.125" style="1" customWidth="1"/>
    <col min="12044" max="12044" width="5.375" style="1" bestFit="1" customWidth="1"/>
    <col min="12045" max="12046" width="5.25" style="1" bestFit="1" customWidth="1"/>
    <col min="12047" max="12288" width="9" style="1"/>
    <col min="12289" max="12289" width="3.125" style="1" bestFit="1" customWidth="1"/>
    <col min="12290" max="12290" width="4.375" style="1" customWidth="1"/>
    <col min="12291" max="12291" width="15.625" style="1" customWidth="1"/>
    <col min="12292" max="12292" width="4.75" style="1" bestFit="1" customWidth="1"/>
    <col min="12293" max="12293" width="5.875" style="1" bestFit="1" customWidth="1"/>
    <col min="12294" max="12295" width="4.875" style="1" bestFit="1" customWidth="1"/>
    <col min="12296" max="12296" width="3.125" style="1" bestFit="1" customWidth="1"/>
    <col min="12297" max="12297" width="4.125" style="1" customWidth="1"/>
    <col min="12298" max="12298" width="15.625" style="1" customWidth="1"/>
    <col min="12299" max="12299" width="4.125" style="1" customWidth="1"/>
    <col min="12300" max="12300" width="5.375" style="1" bestFit="1" customWidth="1"/>
    <col min="12301" max="12302" width="5.25" style="1" bestFit="1" customWidth="1"/>
    <col min="12303" max="12544" width="9" style="1"/>
    <col min="12545" max="12545" width="3.125" style="1" bestFit="1" customWidth="1"/>
    <col min="12546" max="12546" width="4.375" style="1" customWidth="1"/>
    <col min="12547" max="12547" width="15.625" style="1" customWidth="1"/>
    <col min="12548" max="12548" width="4.75" style="1" bestFit="1" customWidth="1"/>
    <col min="12549" max="12549" width="5.875" style="1" bestFit="1" customWidth="1"/>
    <col min="12550" max="12551" width="4.875" style="1" bestFit="1" customWidth="1"/>
    <col min="12552" max="12552" width="3.125" style="1" bestFit="1" customWidth="1"/>
    <col min="12553" max="12553" width="4.125" style="1" customWidth="1"/>
    <col min="12554" max="12554" width="15.625" style="1" customWidth="1"/>
    <col min="12555" max="12555" width="4.125" style="1" customWidth="1"/>
    <col min="12556" max="12556" width="5.375" style="1" bestFit="1" customWidth="1"/>
    <col min="12557" max="12558" width="5.25" style="1" bestFit="1" customWidth="1"/>
    <col min="12559" max="12800" width="9" style="1"/>
    <col min="12801" max="12801" width="3.125" style="1" bestFit="1" customWidth="1"/>
    <col min="12802" max="12802" width="4.375" style="1" customWidth="1"/>
    <col min="12803" max="12803" width="15.625" style="1" customWidth="1"/>
    <col min="12804" max="12804" width="4.75" style="1" bestFit="1" customWidth="1"/>
    <col min="12805" max="12805" width="5.875" style="1" bestFit="1" customWidth="1"/>
    <col min="12806" max="12807" width="4.875" style="1" bestFit="1" customWidth="1"/>
    <col min="12808" max="12808" width="3.125" style="1" bestFit="1" customWidth="1"/>
    <col min="12809" max="12809" width="4.125" style="1" customWidth="1"/>
    <col min="12810" max="12810" width="15.625" style="1" customWidth="1"/>
    <col min="12811" max="12811" width="4.125" style="1" customWidth="1"/>
    <col min="12812" max="12812" width="5.375" style="1" bestFit="1" customWidth="1"/>
    <col min="12813" max="12814" width="5.25" style="1" bestFit="1" customWidth="1"/>
    <col min="12815" max="13056" width="9" style="1"/>
    <col min="13057" max="13057" width="3.125" style="1" bestFit="1" customWidth="1"/>
    <col min="13058" max="13058" width="4.375" style="1" customWidth="1"/>
    <col min="13059" max="13059" width="15.625" style="1" customWidth="1"/>
    <col min="13060" max="13060" width="4.75" style="1" bestFit="1" customWidth="1"/>
    <col min="13061" max="13061" width="5.875" style="1" bestFit="1" customWidth="1"/>
    <col min="13062" max="13063" width="4.875" style="1" bestFit="1" customWidth="1"/>
    <col min="13064" max="13064" width="3.125" style="1" bestFit="1" customWidth="1"/>
    <col min="13065" max="13065" width="4.125" style="1" customWidth="1"/>
    <col min="13066" max="13066" width="15.625" style="1" customWidth="1"/>
    <col min="13067" max="13067" width="4.125" style="1" customWidth="1"/>
    <col min="13068" max="13068" width="5.375" style="1" bestFit="1" customWidth="1"/>
    <col min="13069" max="13070" width="5.25" style="1" bestFit="1" customWidth="1"/>
    <col min="13071" max="13312" width="9" style="1"/>
    <col min="13313" max="13313" width="3.125" style="1" bestFit="1" customWidth="1"/>
    <col min="13314" max="13314" width="4.375" style="1" customWidth="1"/>
    <col min="13315" max="13315" width="15.625" style="1" customWidth="1"/>
    <col min="13316" max="13316" width="4.75" style="1" bestFit="1" customWidth="1"/>
    <col min="13317" max="13317" width="5.875" style="1" bestFit="1" customWidth="1"/>
    <col min="13318" max="13319" width="4.875" style="1" bestFit="1" customWidth="1"/>
    <col min="13320" max="13320" width="3.125" style="1" bestFit="1" customWidth="1"/>
    <col min="13321" max="13321" width="4.125" style="1" customWidth="1"/>
    <col min="13322" max="13322" width="15.625" style="1" customWidth="1"/>
    <col min="13323" max="13323" width="4.125" style="1" customWidth="1"/>
    <col min="13324" max="13324" width="5.375" style="1" bestFit="1" customWidth="1"/>
    <col min="13325" max="13326" width="5.25" style="1" bestFit="1" customWidth="1"/>
    <col min="13327" max="13568" width="9" style="1"/>
    <col min="13569" max="13569" width="3.125" style="1" bestFit="1" customWidth="1"/>
    <col min="13570" max="13570" width="4.375" style="1" customWidth="1"/>
    <col min="13571" max="13571" width="15.625" style="1" customWidth="1"/>
    <col min="13572" max="13572" width="4.75" style="1" bestFit="1" customWidth="1"/>
    <col min="13573" max="13573" width="5.875" style="1" bestFit="1" customWidth="1"/>
    <col min="13574" max="13575" width="4.875" style="1" bestFit="1" customWidth="1"/>
    <col min="13576" max="13576" width="3.125" style="1" bestFit="1" customWidth="1"/>
    <col min="13577" max="13577" width="4.125" style="1" customWidth="1"/>
    <col min="13578" max="13578" width="15.625" style="1" customWidth="1"/>
    <col min="13579" max="13579" width="4.125" style="1" customWidth="1"/>
    <col min="13580" max="13580" width="5.375" style="1" bestFit="1" customWidth="1"/>
    <col min="13581" max="13582" width="5.25" style="1" bestFit="1" customWidth="1"/>
    <col min="13583" max="13824" width="9" style="1"/>
    <col min="13825" max="13825" width="3.125" style="1" bestFit="1" customWidth="1"/>
    <col min="13826" max="13826" width="4.375" style="1" customWidth="1"/>
    <col min="13827" max="13827" width="15.625" style="1" customWidth="1"/>
    <col min="13828" max="13828" width="4.75" style="1" bestFit="1" customWidth="1"/>
    <col min="13829" max="13829" width="5.875" style="1" bestFit="1" customWidth="1"/>
    <col min="13830" max="13831" width="4.875" style="1" bestFit="1" customWidth="1"/>
    <col min="13832" max="13832" width="3.125" style="1" bestFit="1" customWidth="1"/>
    <col min="13833" max="13833" width="4.125" style="1" customWidth="1"/>
    <col min="13834" max="13834" width="15.625" style="1" customWidth="1"/>
    <col min="13835" max="13835" width="4.125" style="1" customWidth="1"/>
    <col min="13836" max="13836" width="5.375" style="1" bestFit="1" customWidth="1"/>
    <col min="13837" max="13838" width="5.25" style="1" bestFit="1" customWidth="1"/>
    <col min="13839" max="14080" width="9" style="1"/>
    <col min="14081" max="14081" width="3.125" style="1" bestFit="1" customWidth="1"/>
    <col min="14082" max="14082" width="4.375" style="1" customWidth="1"/>
    <col min="14083" max="14083" width="15.625" style="1" customWidth="1"/>
    <col min="14084" max="14084" width="4.75" style="1" bestFit="1" customWidth="1"/>
    <col min="14085" max="14085" width="5.875" style="1" bestFit="1" customWidth="1"/>
    <col min="14086" max="14087" width="4.875" style="1" bestFit="1" customWidth="1"/>
    <col min="14088" max="14088" width="3.125" style="1" bestFit="1" customWidth="1"/>
    <col min="14089" max="14089" width="4.125" style="1" customWidth="1"/>
    <col min="14090" max="14090" width="15.625" style="1" customWidth="1"/>
    <col min="14091" max="14091" width="4.125" style="1" customWidth="1"/>
    <col min="14092" max="14092" width="5.375" style="1" bestFit="1" customWidth="1"/>
    <col min="14093" max="14094" width="5.25" style="1" bestFit="1" customWidth="1"/>
    <col min="14095" max="14336" width="9" style="1"/>
    <col min="14337" max="14337" width="3.125" style="1" bestFit="1" customWidth="1"/>
    <col min="14338" max="14338" width="4.375" style="1" customWidth="1"/>
    <col min="14339" max="14339" width="15.625" style="1" customWidth="1"/>
    <col min="14340" max="14340" width="4.75" style="1" bestFit="1" customWidth="1"/>
    <col min="14341" max="14341" width="5.875" style="1" bestFit="1" customWidth="1"/>
    <col min="14342" max="14343" width="4.875" style="1" bestFit="1" customWidth="1"/>
    <col min="14344" max="14344" width="3.125" style="1" bestFit="1" customWidth="1"/>
    <col min="14345" max="14345" width="4.125" style="1" customWidth="1"/>
    <col min="14346" max="14346" width="15.625" style="1" customWidth="1"/>
    <col min="14347" max="14347" width="4.125" style="1" customWidth="1"/>
    <col min="14348" max="14348" width="5.375" style="1" bestFit="1" customWidth="1"/>
    <col min="14349" max="14350" width="5.25" style="1" bestFit="1" customWidth="1"/>
    <col min="14351" max="14592" width="9" style="1"/>
    <col min="14593" max="14593" width="3.125" style="1" bestFit="1" customWidth="1"/>
    <col min="14594" max="14594" width="4.375" style="1" customWidth="1"/>
    <col min="14595" max="14595" width="15.625" style="1" customWidth="1"/>
    <col min="14596" max="14596" width="4.75" style="1" bestFit="1" customWidth="1"/>
    <col min="14597" max="14597" width="5.875" style="1" bestFit="1" customWidth="1"/>
    <col min="14598" max="14599" width="4.875" style="1" bestFit="1" customWidth="1"/>
    <col min="14600" max="14600" width="3.125" style="1" bestFit="1" customWidth="1"/>
    <col min="14601" max="14601" width="4.125" style="1" customWidth="1"/>
    <col min="14602" max="14602" width="15.625" style="1" customWidth="1"/>
    <col min="14603" max="14603" width="4.125" style="1" customWidth="1"/>
    <col min="14604" max="14604" width="5.375" style="1" bestFit="1" customWidth="1"/>
    <col min="14605" max="14606" width="5.25" style="1" bestFit="1" customWidth="1"/>
    <col min="14607" max="14848" width="9" style="1"/>
    <col min="14849" max="14849" width="3.125" style="1" bestFit="1" customWidth="1"/>
    <col min="14850" max="14850" width="4.375" style="1" customWidth="1"/>
    <col min="14851" max="14851" width="15.625" style="1" customWidth="1"/>
    <col min="14852" max="14852" width="4.75" style="1" bestFit="1" customWidth="1"/>
    <col min="14853" max="14853" width="5.875" style="1" bestFit="1" customWidth="1"/>
    <col min="14854" max="14855" width="4.875" style="1" bestFit="1" customWidth="1"/>
    <col min="14856" max="14856" width="3.125" style="1" bestFit="1" customWidth="1"/>
    <col min="14857" max="14857" width="4.125" style="1" customWidth="1"/>
    <col min="14858" max="14858" width="15.625" style="1" customWidth="1"/>
    <col min="14859" max="14859" width="4.125" style="1" customWidth="1"/>
    <col min="14860" max="14860" width="5.375" style="1" bestFit="1" customWidth="1"/>
    <col min="14861" max="14862" width="5.25" style="1" bestFit="1" customWidth="1"/>
    <col min="14863" max="15104" width="9" style="1"/>
    <col min="15105" max="15105" width="3.125" style="1" bestFit="1" customWidth="1"/>
    <col min="15106" max="15106" width="4.375" style="1" customWidth="1"/>
    <col min="15107" max="15107" width="15.625" style="1" customWidth="1"/>
    <col min="15108" max="15108" width="4.75" style="1" bestFit="1" customWidth="1"/>
    <col min="15109" max="15109" width="5.875" style="1" bestFit="1" customWidth="1"/>
    <col min="15110" max="15111" width="4.875" style="1" bestFit="1" customWidth="1"/>
    <col min="15112" max="15112" width="3.125" style="1" bestFit="1" customWidth="1"/>
    <col min="15113" max="15113" width="4.125" style="1" customWidth="1"/>
    <col min="15114" max="15114" width="15.625" style="1" customWidth="1"/>
    <col min="15115" max="15115" width="4.125" style="1" customWidth="1"/>
    <col min="15116" max="15116" width="5.375" style="1" bestFit="1" customWidth="1"/>
    <col min="15117" max="15118" width="5.25" style="1" bestFit="1" customWidth="1"/>
    <col min="15119" max="15360" width="9" style="1"/>
    <col min="15361" max="15361" width="3.125" style="1" bestFit="1" customWidth="1"/>
    <col min="15362" max="15362" width="4.375" style="1" customWidth="1"/>
    <col min="15363" max="15363" width="15.625" style="1" customWidth="1"/>
    <col min="15364" max="15364" width="4.75" style="1" bestFit="1" customWidth="1"/>
    <col min="15365" max="15365" width="5.875" style="1" bestFit="1" customWidth="1"/>
    <col min="15366" max="15367" width="4.875" style="1" bestFit="1" customWidth="1"/>
    <col min="15368" max="15368" width="3.125" style="1" bestFit="1" customWidth="1"/>
    <col min="15369" max="15369" width="4.125" style="1" customWidth="1"/>
    <col min="15370" max="15370" width="15.625" style="1" customWidth="1"/>
    <col min="15371" max="15371" width="4.125" style="1" customWidth="1"/>
    <col min="15372" max="15372" width="5.375" style="1" bestFit="1" customWidth="1"/>
    <col min="15373" max="15374" width="5.25" style="1" bestFit="1" customWidth="1"/>
    <col min="15375" max="15616" width="9" style="1"/>
    <col min="15617" max="15617" width="3.125" style="1" bestFit="1" customWidth="1"/>
    <col min="15618" max="15618" width="4.375" style="1" customWidth="1"/>
    <col min="15619" max="15619" width="15.625" style="1" customWidth="1"/>
    <col min="15620" max="15620" width="4.75" style="1" bestFit="1" customWidth="1"/>
    <col min="15621" max="15621" width="5.875" style="1" bestFit="1" customWidth="1"/>
    <col min="15622" max="15623" width="4.875" style="1" bestFit="1" customWidth="1"/>
    <col min="15624" max="15624" width="3.125" style="1" bestFit="1" customWidth="1"/>
    <col min="15625" max="15625" width="4.125" style="1" customWidth="1"/>
    <col min="15626" max="15626" width="15.625" style="1" customWidth="1"/>
    <col min="15627" max="15627" width="4.125" style="1" customWidth="1"/>
    <col min="15628" max="15628" width="5.375" style="1" bestFit="1" customWidth="1"/>
    <col min="15629" max="15630" width="5.25" style="1" bestFit="1" customWidth="1"/>
    <col min="15631" max="15872" width="9" style="1"/>
    <col min="15873" max="15873" width="3.125" style="1" bestFit="1" customWidth="1"/>
    <col min="15874" max="15874" width="4.375" style="1" customWidth="1"/>
    <col min="15875" max="15875" width="15.625" style="1" customWidth="1"/>
    <col min="15876" max="15876" width="4.75" style="1" bestFit="1" customWidth="1"/>
    <col min="15877" max="15877" width="5.875" style="1" bestFit="1" customWidth="1"/>
    <col min="15878" max="15879" width="4.875" style="1" bestFit="1" customWidth="1"/>
    <col min="15880" max="15880" width="3.125" style="1" bestFit="1" customWidth="1"/>
    <col min="15881" max="15881" width="4.125" style="1" customWidth="1"/>
    <col min="15882" max="15882" width="15.625" style="1" customWidth="1"/>
    <col min="15883" max="15883" width="4.125" style="1" customWidth="1"/>
    <col min="15884" max="15884" width="5.375" style="1" bestFit="1" customWidth="1"/>
    <col min="15885" max="15886" width="5.25" style="1" bestFit="1" customWidth="1"/>
    <col min="15887" max="16128" width="9" style="1"/>
    <col min="16129" max="16129" width="3.125" style="1" bestFit="1" customWidth="1"/>
    <col min="16130" max="16130" width="4.375" style="1" customWidth="1"/>
    <col min="16131" max="16131" width="15.625" style="1" customWidth="1"/>
    <col min="16132" max="16132" width="4.75" style="1" bestFit="1" customWidth="1"/>
    <col min="16133" max="16133" width="5.875" style="1" bestFit="1" customWidth="1"/>
    <col min="16134" max="16135" width="4.875" style="1" bestFit="1" customWidth="1"/>
    <col min="16136" max="16136" width="3.125" style="1" bestFit="1" customWidth="1"/>
    <col min="16137" max="16137" width="4.125" style="1" customWidth="1"/>
    <col min="16138" max="16138" width="15.625" style="1" customWidth="1"/>
    <col min="16139" max="16139" width="4.125" style="1" customWidth="1"/>
    <col min="16140" max="16140" width="5.375" style="1" bestFit="1" customWidth="1"/>
    <col min="16141" max="16142" width="5.25" style="1" bestFit="1" customWidth="1"/>
    <col min="16143" max="16384" width="9" style="1"/>
  </cols>
  <sheetData>
    <row r="1" spans="1:14" ht="22.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A2" s="89">
        <v>43714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>
      <c r="A3" s="86" t="s">
        <v>1</v>
      </c>
      <c r="B3" s="86"/>
      <c r="C3" s="86"/>
      <c r="D3" s="86"/>
      <c r="E3" s="86"/>
      <c r="F3" s="86"/>
      <c r="G3" s="86"/>
      <c r="H3" s="86" t="s">
        <v>2</v>
      </c>
      <c r="I3" s="86"/>
      <c r="J3" s="86"/>
      <c r="K3" s="86"/>
      <c r="L3" s="86"/>
      <c r="M3" s="86"/>
      <c r="N3" s="86"/>
    </row>
    <row r="4" spans="1:14">
      <c r="A4" s="86" t="s">
        <v>3</v>
      </c>
      <c r="B4" s="91" t="s">
        <v>4</v>
      </c>
      <c r="C4" s="86" t="s">
        <v>5</v>
      </c>
      <c r="D4" s="92" t="s">
        <v>6</v>
      </c>
      <c r="E4" s="92" t="s">
        <v>7</v>
      </c>
      <c r="F4" s="86" t="s">
        <v>8</v>
      </c>
      <c r="G4" s="86"/>
      <c r="H4" s="86" t="s">
        <v>3</v>
      </c>
      <c r="I4" s="91" t="s">
        <v>4</v>
      </c>
      <c r="J4" s="86" t="s">
        <v>5</v>
      </c>
      <c r="K4" s="92" t="s">
        <v>6</v>
      </c>
      <c r="L4" s="92" t="s">
        <v>7</v>
      </c>
      <c r="M4" s="86" t="s">
        <v>8</v>
      </c>
      <c r="N4" s="86"/>
    </row>
    <row r="5" spans="1:14">
      <c r="A5" s="86"/>
      <c r="B5" s="91"/>
      <c r="C5" s="86"/>
      <c r="D5" s="92"/>
      <c r="E5" s="92"/>
      <c r="F5" s="73" t="s">
        <v>9</v>
      </c>
      <c r="G5" s="73" t="s">
        <v>10</v>
      </c>
      <c r="H5" s="86"/>
      <c r="I5" s="91"/>
      <c r="J5" s="86"/>
      <c r="K5" s="92"/>
      <c r="L5" s="92"/>
      <c r="M5" s="73" t="s">
        <v>9</v>
      </c>
      <c r="N5" s="73" t="s">
        <v>10</v>
      </c>
    </row>
    <row r="6" spans="1:14" ht="24" customHeight="1">
      <c r="A6" s="73">
        <v>1</v>
      </c>
      <c r="B6" s="28" t="s">
        <v>61</v>
      </c>
      <c r="C6" s="26" t="s">
        <v>49</v>
      </c>
      <c r="D6" s="75"/>
      <c r="E6" s="75"/>
      <c r="F6" s="58">
        <v>0.27083333333333331</v>
      </c>
      <c r="G6" s="58">
        <v>0.75</v>
      </c>
      <c r="H6" s="73">
        <v>1</v>
      </c>
      <c r="I6" s="28" t="s">
        <v>77</v>
      </c>
      <c r="J6" s="6" t="s">
        <v>58</v>
      </c>
      <c r="K6" s="75"/>
      <c r="L6" s="75"/>
      <c r="M6" s="59">
        <v>0.30138888888888887</v>
      </c>
      <c r="N6" s="59">
        <v>0.78055555555555556</v>
      </c>
    </row>
    <row r="7" spans="1:14" ht="14.25" customHeight="1">
      <c r="A7" s="73">
        <v>2</v>
      </c>
      <c r="B7" s="79" t="s">
        <v>14</v>
      </c>
      <c r="C7" s="26" t="s">
        <v>50</v>
      </c>
      <c r="D7" s="7">
        <v>0.6</v>
      </c>
      <c r="E7" s="75">
        <f>E6+D7</f>
        <v>0.6</v>
      </c>
      <c r="F7" s="60">
        <v>0.2722222222222222</v>
      </c>
      <c r="G7" s="60">
        <v>0.75138888888888899</v>
      </c>
      <c r="H7" s="73">
        <v>2</v>
      </c>
      <c r="I7" s="93" t="s">
        <v>80</v>
      </c>
      <c r="J7" s="6" t="s">
        <v>78</v>
      </c>
      <c r="K7" s="75">
        <v>1.5</v>
      </c>
      <c r="L7" s="75">
        <v>1.5</v>
      </c>
      <c r="M7" s="59"/>
      <c r="N7" s="59"/>
    </row>
    <row r="8" spans="1:14" ht="24" customHeight="1">
      <c r="A8" s="73">
        <v>3</v>
      </c>
      <c r="B8" s="80"/>
      <c r="C8" s="61" t="s">
        <v>15</v>
      </c>
      <c r="D8" s="7">
        <v>0.5</v>
      </c>
      <c r="E8" s="75">
        <f t="shared" ref="E8:E32" si="0">E7+D8</f>
        <v>1.1000000000000001</v>
      </c>
      <c r="F8" s="60">
        <v>0.27291666666666664</v>
      </c>
      <c r="G8" s="60">
        <v>0.75208333333333333</v>
      </c>
      <c r="H8" s="73">
        <v>3</v>
      </c>
      <c r="I8" s="91"/>
      <c r="J8" s="6" t="s">
        <v>79</v>
      </c>
      <c r="K8" s="75">
        <v>0.6</v>
      </c>
      <c r="L8" s="75">
        <f>K8+L7</f>
        <v>2.1</v>
      </c>
      <c r="M8" s="59"/>
      <c r="N8" s="59"/>
    </row>
    <row r="9" spans="1:14" ht="24" customHeight="1">
      <c r="A9" s="73">
        <v>4</v>
      </c>
      <c r="B9" s="81" t="s">
        <v>17</v>
      </c>
      <c r="C9" s="62" t="s">
        <v>18</v>
      </c>
      <c r="D9" s="7">
        <v>0.6</v>
      </c>
      <c r="E9" s="75">
        <f t="shared" si="0"/>
        <v>1.7000000000000002</v>
      </c>
      <c r="F9" s="60">
        <v>0.27430555555555552</v>
      </c>
      <c r="G9" s="60">
        <v>0.75347222222222221</v>
      </c>
      <c r="H9" s="73">
        <v>4</v>
      </c>
      <c r="I9" s="91"/>
      <c r="J9" s="6" t="s">
        <v>62</v>
      </c>
      <c r="K9" s="75">
        <v>0.3</v>
      </c>
      <c r="L9" s="75">
        <f t="shared" ref="L9:L10" si="1">K9+L8</f>
        <v>2.4</v>
      </c>
      <c r="M9" s="59">
        <v>0.30555555555555552</v>
      </c>
      <c r="N9" s="59">
        <v>0.78472222222222221</v>
      </c>
    </row>
    <row r="10" spans="1:14" ht="14.25" customHeight="1">
      <c r="A10" s="73">
        <v>5</v>
      </c>
      <c r="B10" s="78"/>
      <c r="C10" s="62" t="s">
        <v>19</v>
      </c>
      <c r="D10" s="7">
        <v>0.5</v>
      </c>
      <c r="E10" s="75">
        <f t="shared" si="0"/>
        <v>2.2000000000000002</v>
      </c>
      <c r="F10" s="60">
        <v>0.27499999999999997</v>
      </c>
      <c r="G10" s="60">
        <v>0.75416666666666676</v>
      </c>
      <c r="H10" s="73">
        <v>5</v>
      </c>
      <c r="I10" s="91"/>
      <c r="J10" s="63" t="s">
        <v>13</v>
      </c>
      <c r="K10" s="9">
        <v>0.9</v>
      </c>
      <c r="L10" s="75">
        <f t="shared" si="1"/>
        <v>3.3</v>
      </c>
      <c r="M10" s="60">
        <v>0.30763888888888891</v>
      </c>
      <c r="N10" s="60">
        <v>0.78680555555555554</v>
      </c>
    </row>
    <row r="11" spans="1:14" ht="14.25" customHeight="1">
      <c r="A11" s="73">
        <v>6</v>
      </c>
      <c r="B11" s="82"/>
      <c r="C11" s="62" t="s">
        <v>20</v>
      </c>
      <c r="D11" s="9">
        <v>0.2</v>
      </c>
      <c r="E11" s="75">
        <f t="shared" si="0"/>
        <v>2.4000000000000004</v>
      </c>
      <c r="F11" s="60">
        <v>0.27569444444444446</v>
      </c>
      <c r="G11" s="60">
        <v>0.75486111111111109</v>
      </c>
      <c r="H11" s="73">
        <v>6</v>
      </c>
      <c r="I11" s="91"/>
      <c r="J11" s="63" t="s">
        <v>16</v>
      </c>
      <c r="K11" s="9">
        <v>0.5</v>
      </c>
      <c r="L11" s="75">
        <f t="shared" ref="L11:L30" si="2">L10+K11</f>
        <v>3.8</v>
      </c>
      <c r="M11" s="60">
        <v>0.30833333333333335</v>
      </c>
      <c r="N11" s="60">
        <v>0.78749999999999998</v>
      </c>
    </row>
    <row r="12" spans="1:14" ht="14.25" customHeight="1">
      <c r="A12" s="73">
        <v>7</v>
      </c>
      <c r="B12" s="77" t="s">
        <v>22</v>
      </c>
      <c r="C12" s="64" t="s">
        <v>23</v>
      </c>
      <c r="D12" s="9">
        <v>0.4</v>
      </c>
      <c r="E12" s="75">
        <f t="shared" si="0"/>
        <v>2.8000000000000003</v>
      </c>
      <c r="F12" s="60">
        <v>0.27638888888888885</v>
      </c>
      <c r="G12" s="60">
        <v>0.75555555555555554</v>
      </c>
      <c r="H12" s="73">
        <v>7</v>
      </c>
      <c r="I12" s="91"/>
      <c r="J12" s="63" t="s">
        <v>21</v>
      </c>
      <c r="K12" s="75">
        <v>0.4</v>
      </c>
      <c r="L12" s="75">
        <f t="shared" si="2"/>
        <v>4.2</v>
      </c>
      <c r="M12" s="60">
        <v>0.30902777777777779</v>
      </c>
      <c r="N12" s="60">
        <v>0.78819444444444453</v>
      </c>
    </row>
    <row r="13" spans="1:14" ht="14.25" customHeight="1">
      <c r="A13" s="73">
        <v>8</v>
      </c>
      <c r="B13" s="78"/>
      <c r="C13" s="64" t="s">
        <v>25</v>
      </c>
      <c r="D13" s="9">
        <v>0.4</v>
      </c>
      <c r="E13" s="75">
        <f t="shared" si="0"/>
        <v>3.2</v>
      </c>
      <c r="F13" s="60">
        <v>0.27708333333333335</v>
      </c>
      <c r="G13" s="60">
        <v>0.75624999999999998</v>
      </c>
      <c r="H13" s="73">
        <v>8</v>
      </c>
      <c r="I13" s="91"/>
      <c r="J13" s="65" t="s">
        <v>24</v>
      </c>
      <c r="K13" s="75">
        <v>0.4</v>
      </c>
      <c r="L13" s="75">
        <f t="shared" si="2"/>
        <v>4.6000000000000005</v>
      </c>
      <c r="M13" s="60">
        <v>0.30972222222222223</v>
      </c>
      <c r="N13" s="60">
        <v>0.78888888888888886</v>
      </c>
    </row>
    <row r="14" spans="1:14" ht="14.25" customHeight="1">
      <c r="A14" s="73">
        <v>9</v>
      </c>
      <c r="B14" s="78"/>
      <c r="C14" s="64" t="s">
        <v>26</v>
      </c>
      <c r="D14" s="9">
        <v>0.8</v>
      </c>
      <c r="E14" s="75">
        <f t="shared" si="0"/>
        <v>4</v>
      </c>
      <c r="F14" s="60">
        <v>0.27847222222222223</v>
      </c>
      <c r="G14" s="60">
        <v>0.75763888888888886</v>
      </c>
      <c r="H14" s="73">
        <v>9</v>
      </c>
      <c r="I14" s="79" t="s">
        <v>68</v>
      </c>
      <c r="J14" s="66" t="s">
        <v>65</v>
      </c>
      <c r="K14" s="75">
        <v>0.4</v>
      </c>
      <c r="L14" s="75">
        <f t="shared" si="2"/>
        <v>5.0000000000000009</v>
      </c>
      <c r="M14" s="60">
        <v>0.31041666666666667</v>
      </c>
      <c r="N14" s="60">
        <v>0.7895833333333333</v>
      </c>
    </row>
    <row r="15" spans="1:14" ht="14.25" customHeight="1">
      <c r="A15" s="73">
        <v>10</v>
      </c>
      <c r="B15" s="78"/>
      <c r="C15" s="67" t="s">
        <v>27</v>
      </c>
      <c r="D15" s="9">
        <v>0.4</v>
      </c>
      <c r="E15" s="75">
        <f t="shared" si="0"/>
        <v>4.4000000000000004</v>
      </c>
      <c r="F15" s="60">
        <v>0.27916666666666667</v>
      </c>
      <c r="G15" s="60">
        <v>0.7583333333333333</v>
      </c>
      <c r="H15" s="73">
        <v>10</v>
      </c>
      <c r="I15" s="78"/>
      <c r="J15" s="64" t="s">
        <v>64</v>
      </c>
      <c r="K15" s="9">
        <v>0.7</v>
      </c>
      <c r="L15" s="75">
        <f t="shared" si="2"/>
        <v>5.7000000000000011</v>
      </c>
      <c r="M15" s="60">
        <v>0.31180555555555556</v>
      </c>
      <c r="N15" s="60">
        <v>0.7909722222222223</v>
      </c>
    </row>
    <row r="16" spans="1:14">
      <c r="A16" s="73">
        <v>11</v>
      </c>
      <c r="B16" s="78"/>
      <c r="C16" s="67" t="s">
        <v>29</v>
      </c>
      <c r="D16" s="9">
        <v>0.7</v>
      </c>
      <c r="E16" s="75">
        <f t="shared" si="0"/>
        <v>5.1000000000000005</v>
      </c>
      <c r="F16" s="60">
        <v>0.28055555555555556</v>
      </c>
      <c r="G16" s="60">
        <v>0.7597222222222223</v>
      </c>
      <c r="H16" s="73">
        <v>11</v>
      </c>
      <c r="I16" s="79" t="s">
        <v>69</v>
      </c>
      <c r="J16" s="67" t="s">
        <v>28</v>
      </c>
      <c r="K16" s="9">
        <v>0.5</v>
      </c>
      <c r="L16" s="75">
        <f t="shared" si="2"/>
        <v>6.2000000000000011</v>
      </c>
      <c r="M16" s="60">
        <v>0.3125</v>
      </c>
      <c r="N16" s="60">
        <v>0.79166666666666663</v>
      </c>
    </row>
    <row r="17" spans="1:17">
      <c r="A17" s="73">
        <v>12</v>
      </c>
      <c r="B17" s="78"/>
      <c r="C17" s="67" t="s">
        <v>31</v>
      </c>
      <c r="D17" s="9">
        <v>0.6</v>
      </c>
      <c r="E17" s="75">
        <f t="shared" si="0"/>
        <v>5.7</v>
      </c>
      <c r="F17" s="60">
        <v>0.28194444444444444</v>
      </c>
      <c r="G17" s="60">
        <v>0.76111111111111107</v>
      </c>
      <c r="H17" s="73">
        <v>12</v>
      </c>
      <c r="I17" s="78"/>
      <c r="J17" s="67" t="s">
        <v>30</v>
      </c>
      <c r="K17" s="9">
        <v>0.4</v>
      </c>
      <c r="L17" s="75">
        <f t="shared" si="2"/>
        <v>6.6000000000000014</v>
      </c>
      <c r="M17" s="60">
        <v>0.31319444444444444</v>
      </c>
      <c r="N17" s="60">
        <v>0.79236111111111107</v>
      </c>
    </row>
    <row r="18" spans="1:17">
      <c r="A18" s="73">
        <v>13</v>
      </c>
      <c r="B18" s="78"/>
      <c r="C18" s="67" t="s">
        <v>32</v>
      </c>
      <c r="D18" s="9">
        <v>0.7</v>
      </c>
      <c r="E18" s="75">
        <f t="shared" si="0"/>
        <v>6.4</v>
      </c>
      <c r="F18" s="60">
        <v>0.28333333333333333</v>
      </c>
      <c r="G18" s="60">
        <v>0.76250000000000007</v>
      </c>
      <c r="H18" s="73">
        <v>13</v>
      </c>
      <c r="I18" s="78"/>
      <c r="J18" s="67" t="s">
        <v>32</v>
      </c>
      <c r="K18" s="9">
        <v>0.4</v>
      </c>
      <c r="L18" s="75">
        <f t="shared" si="2"/>
        <v>7.0000000000000018</v>
      </c>
      <c r="M18" s="60">
        <v>0.31388888888888888</v>
      </c>
      <c r="N18" s="60">
        <v>0.79305555555555562</v>
      </c>
    </row>
    <row r="19" spans="1:17">
      <c r="A19" s="73">
        <v>14</v>
      </c>
      <c r="B19" s="78"/>
      <c r="C19" s="67" t="s">
        <v>30</v>
      </c>
      <c r="D19" s="9">
        <v>0.4</v>
      </c>
      <c r="E19" s="75">
        <f t="shared" si="0"/>
        <v>6.8000000000000007</v>
      </c>
      <c r="F19" s="60">
        <v>0.28402777777777777</v>
      </c>
      <c r="G19" s="60">
        <v>0.7631944444444444</v>
      </c>
      <c r="H19" s="73">
        <v>14</v>
      </c>
      <c r="I19" s="78"/>
      <c r="J19" s="67" t="s">
        <v>31</v>
      </c>
      <c r="K19" s="9">
        <v>0.7</v>
      </c>
      <c r="L19" s="75">
        <f t="shared" si="2"/>
        <v>7.700000000000002</v>
      </c>
      <c r="M19" s="60">
        <v>0.31527777777777777</v>
      </c>
      <c r="N19" s="60">
        <v>0.7944444444444444</v>
      </c>
    </row>
    <row r="20" spans="1:17" ht="14.25" customHeight="1">
      <c r="A20" s="73">
        <v>15</v>
      </c>
      <c r="B20" s="78"/>
      <c r="C20" s="67" t="s">
        <v>28</v>
      </c>
      <c r="D20" s="9">
        <v>0.4</v>
      </c>
      <c r="E20" s="75">
        <f t="shared" si="0"/>
        <v>7.2000000000000011</v>
      </c>
      <c r="F20" s="60">
        <v>0.28472222222222221</v>
      </c>
      <c r="G20" s="60">
        <v>0.76388888888888884</v>
      </c>
      <c r="H20" s="73">
        <v>15</v>
      </c>
      <c r="I20" s="78"/>
      <c r="J20" s="67" t="s">
        <v>29</v>
      </c>
      <c r="K20" s="9">
        <v>0.6</v>
      </c>
      <c r="L20" s="75">
        <f t="shared" si="2"/>
        <v>8.3000000000000025</v>
      </c>
      <c r="M20" s="60">
        <v>0.31666666666666665</v>
      </c>
      <c r="N20" s="60">
        <v>0.79583333333333339</v>
      </c>
      <c r="O20" s="1">
        <v>8.9</v>
      </c>
      <c r="P20" s="1">
        <v>25</v>
      </c>
      <c r="Q20" s="1">
        <f>O20/P20*60</f>
        <v>21.360000000000003</v>
      </c>
    </row>
    <row r="21" spans="1:17">
      <c r="A21" s="73">
        <v>16</v>
      </c>
      <c r="B21" s="79" t="s">
        <v>66</v>
      </c>
      <c r="C21" s="64" t="s">
        <v>64</v>
      </c>
      <c r="D21" s="9">
        <v>0.5</v>
      </c>
      <c r="E21" s="75">
        <f t="shared" si="0"/>
        <v>7.7000000000000011</v>
      </c>
      <c r="F21" s="60">
        <v>0.28541666666666665</v>
      </c>
      <c r="G21" s="60">
        <v>0.76458333333333339</v>
      </c>
      <c r="H21" s="73">
        <v>16</v>
      </c>
      <c r="I21" s="78"/>
      <c r="J21" s="67" t="s">
        <v>27</v>
      </c>
      <c r="K21" s="9">
        <v>0.7</v>
      </c>
      <c r="L21" s="75">
        <f t="shared" si="2"/>
        <v>9.0000000000000018</v>
      </c>
      <c r="M21" s="60">
        <v>0.31805555555555554</v>
      </c>
      <c r="N21" s="60">
        <v>0.79722222222222217</v>
      </c>
    </row>
    <row r="22" spans="1:17" ht="14.25" customHeight="1">
      <c r="A22" s="73">
        <v>17</v>
      </c>
      <c r="B22" s="79"/>
      <c r="C22" s="66" t="s">
        <v>65</v>
      </c>
      <c r="D22" s="9">
        <v>0.7</v>
      </c>
      <c r="E22" s="75">
        <f t="shared" si="0"/>
        <v>8.4</v>
      </c>
      <c r="F22" s="60">
        <v>0.28680555555555554</v>
      </c>
      <c r="G22" s="60">
        <v>0.76597222222222217</v>
      </c>
      <c r="H22" s="73">
        <v>17</v>
      </c>
      <c r="I22" s="78"/>
      <c r="J22" s="64" t="s">
        <v>26</v>
      </c>
      <c r="K22" s="9">
        <v>0.4</v>
      </c>
      <c r="L22" s="75">
        <f t="shared" si="2"/>
        <v>9.4000000000000021</v>
      </c>
      <c r="M22" s="60">
        <v>0.31875000000000003</v>
      </c>
      <c r="N22" s="60">
        <v>0.79791666666666661</v>
      </c>
    </row>
    <row r="23" spans="1:17" ht="25.5" customHeight="1">
      <c r="A23" s="73">
        <v>18</v>
      </c>
      <c r="B23" s="79" t="s">
        <v>67</v>
      </c>
      <c r="C23" s="65" t="s">
        <v>24</v>
      </c>
      <c r="D23" s="75">
        <v>0.4</v>
      </c>
      <c r="E23" s="75">
        <f t="shared" si="0"/>
        <v>8.8000000000000007</v>
      </c>
      <c r="F23" s="60">
        <v>0.28750000000000003</v>
      </c>
      <c r="G23" s="60">
        <v>0.76666666666666661</v>
      </c>
      <c r="H23" s="73">
        <v>18</v>
      </c>
      <c r="I23" s="78"/>
      <c r="J23" s="64" t="s">
        <v>25</v>
      </c>
      <c r="K23" s="9">
        <v>0.8</v>
      </c>
      <c r="L23" s="75">
        <f t="shared" si="2"/>
        <v>10.200000000000003</v>
      </c>
      <c r="M23" s="60">
        <v>0.32083333333333336</v>
      </c>
      <c r="N23" s="60">
        <v>0.79999999999999993</v>
      </c>
    </row>
    <row r="24" spans="1:17" ht="25.5" customHeight="1">
      <c r="A24" s="73">
        <v>19</v>
      </c>
      <c r="B24" s="79"/>
      <c r="C24" s="6" t="s">
        <v>34</v>
      </c>
      <c r="D24" s="75">
        <v>0.4</v>
      </c>
      <c r="E24" s="75">
        <f t="shared" si="0"/>
        <v>9.2000000000000011</v>
      </c>
      <c r="F24" s="60">
        <v>0.28819444444444448</v>
      </c>
      <c r="G24" s="60">
        <v>0.76736111111111116</v>
      </c>
      <c r="H24" s="73">
        <v>19</v>
      </c>
      <c r="I24" s="82"/>
      <c r="J24" s="64" t="s">
        <v>33</v>
      </c>
      <c r="K24" s="9">
        <v>0.4</v>
      </c>
      <c r="L24" s="75">
        <f t="shared" si="2"/>
        <v>10.600000000000003</v>
      </c>
      <c r="M24" s="60">
        <v>0.3215277777777778</v>
      </c>
      <c r="N24" s="60">
        <v>0.80069444444444438</v>
      </c>
    </row>
    <row r="25" spans="1:17">
      <c r="A25" s="73">
        <v>20</v>
      </c>
      <c r="B25" s="79"/>
      <c r="C25" s="63" t="s">
        <v>16</v>
      </c>
      <c r="D25" s="9">
        <v>0.4</v>
      </c>
      <c r="E25" s="75">
        <f t="shared" si="0"/>
        <v>9.6000000000000014</v>
      </c>
      <c r="F25" s="60">
        <v>0.28888888888888892</v>
      </c>
      <c r="G25" s="60">
        <v>0.7680555555555556</v>
      </c>
      <c r="H25" s="73">
        <v>20</v>
      </c>
      <c r="I25" s="77" t="s">
        <v>35</v>
      </c>
      <c r="J25" s="64" t="s">
        <v>20</v>
      </c>
      <c r="K25" s="9">
        <v>0.4</v>
      </c>
      <c r="L25" s="75">
        <f t="shared" si="2"/>
        <v>11.000000000000004</v>
      </c>
      <c r="M25" s="60">
        <v>0.32291666666666669</v>
      </c>
      <c r="N25" s="60">
        <v>0.80208333333333337</v>
      </c>
    </row>
    <row r="26" spans="1:17">
      <c r="A26" s="73">
        <v>21</v>
      </c>
      <c r="B26" s="79"/>
      <c r="C26" s="63" t="s">
        <v>13</v>
      </c>
      <c r="D26" s="9">
        <v>0.5</v>
      </c>
      <c r="E26" s="75">
        <f t="shared" si="0"/>
        <v>10.100000000000001</v>
      </c>
      <c r="F26" s="60">
        <v>0.28958333333333336</v>
      </c>
      <c r="G26" s="60">
        <v>0.76874999999999993</v>
      </c>
      <c r="H26" s="73">
        <v>21</v>
      </c>
      <c r="I26" s="78"/>
      <c r="J26" s="50" t="s">
        <v>19</v>
      </c>
      <c r="K26" s="32">
        <v>0.2</v>
      </c>
      <c r="L26" s="33">
        <f t="shared" si="2"/>
        <v>11.200000000000003</v>
      </c>
      <c r="M26" s="34">
        <v>0.32361111111111113</v>
      </c>
      <c r="N26" s="34">
        <v>0.8027777777777777</v>
      </c>
    </row>
    <row r="27" spans="1:17" ht="24" customHeight="1">
      <c r="A27" s="73">
        <v>22</v>
      </c>
      <c r="B27" s="80"/>
      <c r="C27" s="6" t="s">
        <v>74</v>
      </c>
      <c r="D27" s="9">
        <v>1.2</v>
      </c>
      <c r="E27" s="75">
        <f t="shared" si="0"/>
        <v>11.3</v>
      </c>
      <c r="F27" s="60"/>
      <c r="G27" s="60"/>
      <c r="H27" s="73">
        <v>22</v>
      </c>
      <c r="I27" s="82"/>
      <c r="J27" s="62" t="s">
        <v>18</v>
      </c>
      <c r="K27" s="9">
        <v>0.5</v>
      </c>
      <c r="L27" s="75">
        <f t="shared" si="2"/>
        <v>11.700000000000003</v>
      </c>
      <c r="M27" s="60">
        <v>0.32500000000000001</v>
      </c>
      <c r="N27" s="60">
        <v>0.8041666666666667</v>
      </c>
    </row>
    <row r="28" spans="1:17" ht="60">
      <c r="A28" s="73">
        <v>23</v>
      </c>
      <c r="B28" s="76" t="s">
        <v>76</v>
      </c>
      <c r="C28" s="6" t="s">
        <v>75</v>
      </c>
      <c r="D28" s="9">
        <v>0.7</v>
      </c>
      <c r="E28" s="75">
        <f t="shared" si="0"/>
        <v>12</v>
      </c>
      <c r="F28" s="60"/>
      <c r="G28" s="60"/>
      <c r="H28" s="73">
        <v>23</v>
      </c>
      <c r="I28" s="77" t="s">
        <v>36</v>
      </c>
      <c r="J28" s="61" t="s">
        <v>15</v>
      </c>
      <c r="K28" s="9">
        <v>0.6</v>
      </c>
      <c r="L28" s="75">
        <f t="shared" si="2"/>
        <v>12.300000000000002</v>
      </c>
      <c r="M28" s="60">
        <v>0.3263888888888889</v>
      </c>
      <c r="N28" s="60">
        <v>0.80555555555555547</v>
      </c>
    </row>
    <row r="29" spans="1:17" s="10" customFormat="1" ht="24">
      <c r="A29" s="73">
        <v>24</v>
      </c>
      <c r="B29" s="5" t="s">
        <v>11</v>
      </c>
      <c r="C29" s="6" t="s">
        <v>51</v>
      </c>
      <c r="D29" s="9">
        <v>1</v>
      </c>
      <c r="E29" s="75">
        <f t="shared" si="0"/>
        <v>13</v>
      </c>
      <c r="F29" s="60">
        <v>0.29444444444444445</v>
      </c>
      <c r="G29" s="60">
        <v>0.77361111111111114</v>
      </c>
      <c r="H29" s="73">
        <v>24</v>
      </c>
      <c r="I29" s="78"/>
      <c r="J29" s="26" t="s">
        <v>60</v>
      </c>
      <c r="K29" s="7">
        <v>0.5</v>
      </c>
      <c r="L29" s="75">
        <f t="shared" si="2"/>
        <v>12.800000000000002</v>
      </c>
      <c r="M29" s="60">
        <v>0.32777777777777778</v>
      </c>
      <c r="N29" s="60">
        <v>0.80694444444444446</v>
      </c>
      <c r="O29" s="10">
        <v>4.4000000000000004</v>
      </c>
      <c r="P29" s="10">
        <v>16</v>
      </c>
      <c r="Q29" s="1">
        <f>O29/P29*60</f>
        <v>16.5</v>
      </c>
    </row>
    <row r="30" spans="1:17" s="10" customFormat="1" ht="24">
      <c r="A30" s="73">
        <v>25</v>
      </c>
      <c r="B30" s="5" t="s">
        <v>55</v>
      </c>
      <c r="C30" s="6" t="s">
        <v>52</v>
      </c>
      <c r="D30" s="9">
        <v>0.9</v>
      </c>
      <c r="E30" s="75">
        <f t="shared" si="0"/>
        <v>13.9</v>
      </c>
      <c r="F30" s="60">
        <v>0.29652777777777778</v>
      </c>
      <c r="G30" s="60">
        <v>0.77569444444444446</v>
      </c>
      <c r="H30" s="73">
        <v>25</v>
      </c>
      <c r="I30" s="27" t="s">
        <v>61</v>
      </c>
      <c r="J30" s="26" t="s">
        <v>49</v>
      </c>
      <c r="K30" s="7">
        <v>0.6</v>
      </c>
      <c r="L30" s="75">
        <f t="shared" si="2"/>
        <v>13.400000000000002</v>
      </c>
      <c r="M30" s="74"/>
      <c r="N30" s="74"/>
      <c r="Q30" s="30"/>
    </row>
    <row r="31" spans="1:17" s="10" customFormat="1" ht="24">
      <c r="A31" s="73">
        <v>26</v>
      </c>
      <c r="B31" s="5" t="s">
        <v>56</v>
      </c>
      <c r="C31" s="6" t="s">
        <v>53</v>
      </c>
      <c r="D31" s="9">
        <v>1.2</v>
      </c>
      <c r="E31" s="75">
        <f t="shared" si="0"/>
        <v>15.1</v>
      </c>
      <c r="F31" s="60">
        <v>0.29930555555555555</v>
      </c>
      <c r="G31" s="60">
        <v>0.77847222222222223</v>
      </c>
      <c r="H31" s="29"/>
      <c r="I31" s="74"/>
      <c r="J31" s="3"/>
      <c r="K31" s="7"/>
      <c r="L31" s="75"/>
      <c r="M31" s="74"/>
      <c r="N31" s="74"/>
    </row>
    <row r="32" spans="1:17" ht="24">
      <c r="A32" s="73">
        <v>27</v>
      </c>
      <c r="B32" s="5" t="s">
        <v>57</v>
      </c>
      <c r="C32" s="6" t="s">
        <v>54</v>
      </c>
      <c r="D32" s="9">
        <v>1.2</v>
      </c>
      <c r="E32" s="75">
        <f t="shared" si="0"/>
        <v>16.3</v>
      </c>
      <c r="F32" s="74"/>
      <c r="G32" s="74"/>
      <c r="H32" s="73"/>
      <c r="I32" s="74"/>
      <c r="J32" s="3"/>
      <c r="K32" s="7"/>
      <c r="L32" s="75"/>
      <c r="M32" s="74"/>
      <c r="N32" s="74"/>
      <c r="O32" s="1">
        <v>13.3</v>
      </c>
      <c r="Q32" s="1">
        <f>Q20+Q29</f>
        <v>37.86</v>
      </c>
    </row>
    <row r="33" spans="1:17" ht="15">
      <c r="A33" s="11"/>
      <c r="B33" s="12"/>
      <c r="C33" s="12" t="s">
        <v>37</v>
      </c>
      <c r="D33" s="13"/>
      <c r="E33" s="14">
        <v>14.9</v>
      </c>
      <c r="F33" s="15"/>
      <c r="G33" s="15" t="s">
        <v>38</v>
      </c>
      <c r="H33" s="13"/>
      <c r="I33" s="13"/>
      <c r="J33" s="13" t="s">
        <v>39</v>
      </c>
      <c r="K33" s="11"/>
      <c r="L33" s="16">
        <f>E33/26*1000</f>
        <v>573.07692307692309</v>
      </c>
      <c r="M33" s="11"/>
      <c r="N33" s="11" t="s">
        <v>40</v>
      </c>
      <c r="O33" s="1">
        <v>15</v>
      </c>
      <c r="P33" s="1">
        <v>10</v>
      </c>
      <c r="Q33" s="1">
        <f>O33*P33/60</f>
        <v>2.5</v>
      </c>
    </row>
    <row r="34" spans="1:17" ht="15">
      <c r="B34" s="12"/>
      <c r="C34" s="12" t="s">
        <v>41</v>
      </c>
      <c r="D34" s="13"/>
      <c r="E34" s="17">
        <v>42</v>
      </c>
      <c r="F34" s="18"/>
      <c r="G34" s="18"/>
      <c r="H34" s="13"/>
      <c r="I34" s="13"/>
      <c r="J34" s="13" t="s">
        <v>42</v>
      </c>
      <c r="K34" s="11"/>
      <c r="L34" s="19">
        <v>9</v>
      </c>
      <c r="M34" s="11"/>
      <c r="N34" s="11"/>
      <c r="O34" s="1">
        <v>10</v>
      </c>
      <c r="P34" s="1">
        <v>12</v>
      </c>
      <c r="Q34" s="1">
        <f>O34*P34/60</f>
        <v>2</v>
      </c>
    </row>
    <row r="35" spans="1:17" ht="15">
      <c r="B35" s="12"/>
      <c r="C35" s="12" t="s">
        <v>43</v>
      </c>
      <c r="D35" s="13"/>
      <c r="E35" s="20"/>
      <c r="F35" s="21"/>
      <c r="G35" s="13"/>
      <c r="H35" s="13"/>
      <c r="I35" s="13"/>
      <c r="J35" s="13" t="s">
        <v>44</v>
      </c>
      <c r="K35" s="11"/>
      <c r="L35" s="13" t="s">
        <v>45</v>
      </c>
      <c r="M35" s="11"/>
      <c r="N35" s="11"/>
      <c r="Q35" s="1">
        <f>Q32+Q33+Q34</f>
        <v>42.36</v>
      </c>
    </row>
    <row r="36" spans="1:17" ht="15">
      <c r="B36" s="11"/>
      <c r="C36" s="12" t="s">
        <v>46</v>
      </c>
      <c r="D36" s="11"/>
      <c r="E36" s="22">
        <f>E33/E34*60</f>
        <v>21.285714285714288</v>
      </c>
      <c r="F36" s="23"/>
      <c r="G36" s="23"/>
      <c r="H36" s="13"/>
      <c r="I36" s="13"/>
      <c r="J36" s="13" t="s">
        <v>47</v>
      </c>
      <c r="K36" s="11"/>
      <c r="L36" s="24">
        <f>E33*2/(E34*2+L34)*60</f>
        <v>19.225806451612904</v>
      </c>
      <c r="M36" s="11"/>
      <c r="N36" s="11"/>
    </row>
    <row r="37" spans="1:17">
      <c r="C37" s="25" t="s">
        <v>48</v>
      </c>
    </row>
  </sheetData>
  <mergeCells count="26">
    <mergeCell ref="I28:I29"/>
    <mergeCell ref="I7:I13"/>
    <mergeCell ref="B7:B8"/>
    <mergeCell ref="B9:B11"/>
    <mergeCell ref="B12:B20"/>
    <mergeCell ref="I14:I15"/>
    <mergeCell ref="I16:I24"/>
    <mergeCell ref="B21:B22"/>
    <mergeCell ref="B23:B27"/>
    <mergeCell ref="I25:I27"/>
    <mergeCell ref="H4:H5"/>
    <mergeCell ref="I4:I5"/>
    <mergeCell ref="J4:J5"/>
    <mergeCell ref="K4:K5"/>
    <mergeCell ref="L4:L5"/>
    <mergeCell ref="M4:N4"/>
    <mergeCell ref="A1:N1"/>
    <mergeCell ref="A2:N2"/>
    <mergeCell ref="A3:G3"/>
    <mergeCell ref="H3:N3"/>
    <mergeCell ref="A4:A5"/>
    <mergeCell ref="B4:B5"/>
    <mergeCell ref="C4:C5"/>
    <mergeCell ref="D4:D5"/>
    <mergeCell ref="E4:E5"/>
    <mergeCell ref="F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528</vt:lpstr>
      <vt:lpstr>20170720</vt:lpstr>
      <vt:lpstr>拟调整</vt:lpstr>
      <vt:lpstr>'20170720'!Print_Area</vt:lpstr>
      <vt:lpstr>'528'!Print_Area</vt:lpstr>
      <vt:lpstr>拟调整!Print_Area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何鹏</dc:creator>
  <cp:lastModifiedBy>钱佳云</cp:lastModifiedBy>
  <cp:lastPrinted>2016-08-24T00:12:21Z</cp:lastPrinted>
  <dcterms:created xsi:type="dcterms:W3CDTF">2016-05-24T00:23:34Z</dcterms:created>
  <dcterms:modified xsi:type="dcterms:W3CDTF">2019-09-06T08:22:06Z</dcterms:modified>
</cp:coreProperties>
</file>